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Shared Everyone - Delete after 30 days\Vicktm\"/>
    </mc:Choice>
  </mc:AlternateContent>
  <xr:revisionPtr revIDLastSave="0" documentId="8_{A4F1905C-F31A-449B-BEF6-7DBD68BD2772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Bid Workbook" sheetId="2" r:id="rId1"/>
  </sheets>
  <definedNames>
    <definedName name="_xlnm.Print_Area" localSheetId="0">'Bid Workbook'!$A$1:$I$32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4" i="2"/>
  <c r="H32" i="2" l="1"/>
</calcChain>
</file>

<file path=xl/sharedStrings.xml><?xml version="1.0" encoding="utf-8"?>
<sst xmlns="http://schemas.openxmlformats.org/spreadsheetml/2006/main" count="123" uniqueCount="96">
  <si>
    <t>Unit Price</t>
  </si>
  <si>
    <t>Extended Price</t>
  </si>
  <si>
    <t>Bid Total (Enter this amount on Page 1 of the Bid Form)</t>
  </si>
  <si>
    <t>Item Description</t>
  </si>
  <si>
    <t>Unit of Measure</t>
  </si>
  <si>
    <t>Est. Qty.</t>
  </si>
  <si>
    <t>Company:</t>
  </si>
  <si>
    <t>JEA Item Number</t>
  </si>
  <si>
    <t xml:space="preserve">Lead Time </t>
  </si>
  <si>
    <t>ELEMR014</t>
  </si>
  <si>
    <t>ELEMR397</t>
  </si>
  <si>
    <t>BIOMA001</t>
  </si>
  <si>
    <t>ELEMR018</t>
  </si>
  <si>
    <t>BIOMA003</t>
  </si>
  <si>
    <t>BIOMA004</t>
  </si>
  <si>
    <t>BIOMA005</t>
  </si>
  <si>
    <t>BIOMA006</t>
  </si>
  <si>
    <t>BIOMA007</t>
  </si>
  <si>
    <t>BIOMA008</t>
  </si>
  <si>
    <t>BIOMA009</t>
  </si>
  <si>
    <t>ELEMR019</t>
  </si>
  <si>
    <t>BIOMA010</t>
  </si>
  <si>
    <t>BIOMA011</t>
  </si>
  <si>
    <t>BIOMA012</t>
  </si>
  <si>
    <t>BIOMA013</t>
  </si>
  <si>
    <t>BIOMA014</t>
  </si>
  <si>
    <t>ELEMR022</t>
  </si>
  <si>
    <t>ELEMR023</t>
  </si>
  <si>
    <t>BIOMA015</t>
  </si>
  <si>
    <t>BIOMA016</t>
  </si>
  <si>
    <t>BIOMA018</t>
  </si>
  <si>
    <t>BIOMA019</t>
  </si>
  <si>
    <t>BIOMA021</t>
  </si>
  <si>
    <t>ELEMR012</t>
  </si>
  <si>
    <t>BIOMA023</t>
  </si>
  <si>
    <t>BIOMA024</t>
  </si>
  <si>
    <t>BIOMA002</t>
  </si>
  <si>
    <t>MOTOR, 15 HP, 1745 RPM, 480 V, 3 PH, 254 FR., MODEL #DJ73, USED ON VERT. SUMP PUMPS, WORK CTR 1-6.</t>
  </si>
  <si>
    <t>MOTOR, 10 HP, 1750 RPM, 230/460 V, 3 PH, 215T FR., USED ON N38 CT'S TURNING GEAR, N01 &amp; N02 SDA ASH DELUMPER, WORK CTR 1-6.</t>
  </si>
  <si>
    <t>FLIGHT, RH 19" AUGER, 220" LONG W/BB, (USED ON BIOMASS CONEX BINS), WORK CTR MH.</t>
  </si>
  <si>
    <t>Each</t>
  </si>
  <si>
    <t>GEARMOTOR,  7.5 HP, 10RPM, 9052 GEARBOX, (USED ON BIOMASS CONEX BINS), WORK CTR MH.</t>
  </si>
  <si>
    <t>BEARING, 4 BOLT FLANGE, 3" DIA., 6" HOLE TO HOLE, (USED ON BIOMASS CONEX BINS), WORK CTR MH.</t>
  </si>
  <si>
    <t>CHAIN, ASSY X 10 FT, W/WELDED TABS, (USED ON BIOMASS 24M AND 26M CONEVEYORS), WORK CTR MH.</t>
  </si>
  <si>
    <t>CONNECTING LINK, CHAIN, (USED ON BIOMASS 24M AND 26M CONEVEYORS), WORK CTR MH.</t>
  </si>
  <si>
    <t>WEAR STRIP, 1/2" THK, HD STRAIGHT SECTION WEAR STRIP; 1/2" THICK, (USED ON BIOMASS 24M AND 26M CONEVEYORS), WORK CTR MH.</t>
  </si>
  <si>
    <t>SPROCKET, ASSEMBLY,  2-15/16",  SEGMENTED, (USED ON BIOMASS 24M AND 26M CONEVEYORS), WORK CTR MH.</t>
  </si>
  <si>
    <t>PADDLE, FINE TOOTH, (USED ON BIOMASS 26M CONEVEYOR), WORK CTR MH.</t>
  </si>
  <si>
    <t>36M PADDLE FRAME WELDMENT.</t>
  </si>
  <si>
    <t>GEARBOX, 15 HP, 24 RPM, 2-15/16", (USED ON BIOMASS 26M CONEVEYOR), WORK CTR MH.</t>
  </si>
  <si>
    <t>PADDLE, FINE TOOTH, (USED ON BIOMASS 24M CONEVEYOR), WORK CTR MH.</t>
  </si>
  <si>
    <t>PADDLE, FRAME WELDMENT, (USED ON BIOMASS 24M CONEVEYOR), WORK CTR MH.</t>
  </si>
  <si>
    <t>HEADSHAFT, KEYED 2-7/16", (USED ON BIOMASS 24M CONEVEYOR), WORK CTR MH.</t>
  </si>
  <si>
    <t>TAILSHAFT, KEYED 2-7/16", (USED ON BIOMASS 24M CONEVEYOR), WORK CTR MH.</t>
  </si>
  <si>
    <t>SPROCKET, ASSEMBLY,  2-7/16",  SEGMENTED, (USED ON BIOMASS 24M CONEVEYOR), WORK CTR MH.</t>
  </si>
  <si>
    <t>GEARMOTOR,  7.5 HP, 23RPM, SHAFT DIA 2.438", USED ON BIOMASS 24M CONEVEYOR), WORK CTR MH.</t>
  </si>
  <si>
    <t>GEARMOTOR,  5 HP, 18RPM, SHAFT DIA 2.438", (USED ON BIOMASS 24M CONEVEYOR), WORK CTR MH.</t>
  </si>
  <si>
    <t>COVER, OUTER PANEL, WELDMENT, 24M X 30 DEG, (USED ON BIOMASS 24M CONEVEYOR), WORK CTR MH.</t>
  </si>
  <si>
    <t>COVER, INNER PANEL, WELDMENT, 24M X 30 DEG, (USED ON BIOMASS 24M CONEVEYOR), WORK CTR MH.</t>
  </si>
  <si>
    <t>HAMMER, ASSY,32 SERIES, RIGIDTAPERED BORE, (USED ON BIOMASS GRINDER), WORK CTR MH.</t>
  </si>
  <si>
    <t>SPROCKET, 17T, RC-80, DOUBLE SINGLE, HARDENED TEETH, TAPERED BORE, (USED ON BIOMASS DSC SCREENER), WORK CTR MH.</t>
  </si>
  <si>
    <t>CHAIN, ANSI # 40H, 1" PITCH, 3' LENGTHS, HEAVY DUTY, SINGLE STRAND ROLLER, (USED ON BIOMASS DISC SCRENNER), WORK CTR MH.</t>
  </si>
  <si>
    <t>MOTOR, 7-1/2 HP, 1800 RPM, PREMIUM EFFICIENCY, 230/460V, 3/60HZ, C-FACE, 213TC FRAME, TEFC, NEMA 'B', CLASS 'F' INSULATION, CAST IRON FRAME WITH F1/F2 CONDUIT BOX CONVERSION, (USED ON BIO MASS DISC SCREENER), WORK CTR MH.</t>
  </si>
  <si>
    <t>GEAR REDUCER, 1.34S.F, 83.3 RPM OUT, 21:1 RATIO, CLASS2, 2-7/16" SHAFT MOUNTED, NEMA C-FACE, 213TC FRAME, LH HRIZ W/FAB. FLANGE TYPE TORQUE ARM, SUMITOMO CYCLO BBB4#LHYJS-4B125Y-Y3-21, (USED ON BIOMASS DISC SCREENER), WORK CTR MH.</t>
  </si>
  <si>
    <t>ROTOR, ASSY, 3240BH, TAPERED BORE, (USED ON BIOMASS GRINDER), WORK CTR MH (REPAIRABLE).</t>
  </si>
  <si>
    <t>FLIGHT, LH 19" AUGER, 220" LONG W/BB, (USED ON BIOMASS CONEX BINS), WORK CTR MH.</t>
  </si>
  <si>
    <r>
      <t xml:space="preserve">IFB 1411871447 -  Appendix B - Bid Workbook
	One Time Purchase of Spare Parts for Biomass
</t>
    </r>
    <r>
      <rPr>
        <sz val="11"/>
        <color theme="1"/>
        <rFont val="Calibri"/>
        <family val="2"/>
        <scheme val="minor"/>
      </rPr>
      <t>(Only complete the prices in yellow cells)</t>
    </r>
  </si>
  <si>
    <t>BB&amp;E , 049101-ARH</t>
  </si>
  <si>
    <t>BB&amp;E , 049101-ALH</t>
  </si>
  <si>
    <t>DODGE BEARING , VAP00030</t>
  </si>
  <si>
    <t>BB&amp;E , C2160H-10WT</t>
  </si>
  <si>
    <t>BB&amp;E , C2160H-CONNECT</t>
  </si>
  <si>
    <t>BB&amp;E , 43310</t>
  </si>
  <si>
    <t>BB&amp;E , C2160H-215</t>
  </si>
  <si>
    <t>BB&amp;E , 36M-FTP</t>
  </si>
  <si>
    <t>BB&amp;E , 36M-PFW</t>
  </si>
  <si>
    <t>BB&amp;E , 24M-FTP</t>
  </si>
  <si>
    <t>BB&amp;E , 24M-PFW</t>
  </si>
  <si>
    <t>BB&amp;E , 24M-207-FA 24M</t>
  </si>
  <si>
    <t>BB&amp;E , 24M-207KT</t>
  </si>
  <si>
    <t>BB&amp;E , C2160H-207</t>
  </si>
  <si>
    <t>BB&amp;E , 24M-30OCPW-F</t>
  </si>
  <si>
    <t>BB&amp;E , 24MT-30ICPW-F</t>
  </si>
  <si>
    <t>WEST SALEM MACHINERY , B721226-23</t>
  </si>
  <si>
    <t>BROWNING MANUFACTURING , DS80Q17</t>
  </si>
  <si>
    <t>MCMASTER-CARR , 7265K6</t>
  </si>
  <si>
    <t>WEST SALEM MACHINERY , A801110-13</t>
  </si>
  <si>
    <t>WEST SALEM MACHINERY , D702481-22</t>
  </si>
  <si>
    <t>WEST SALEM MACHINERY , A800127-21</t>
  </si>
  <si>
    <t>NORD , VNDHB52-075-003</t>
  </si>
  <si>
    <t>NORD , VND5G-15-24-01L-NEMA</t>
  </si>
  <si>
    <t>SEW EURODRIVE , VSEFA087-07.5-23-01R-01</t>
  </si>
  <si>
    <t>SEW EURODRIVE , VSEFA087-05-18-01R-02</t>
  </si>
  <si>
    <t>MFG Name/PN</t>
  </si>
  <si>
    <t xml:space="preserve">U.S. ELECTRIC MOTORS (EMERSON) , FK17
U.S. ELECTRIC MOTORS (EMERSON), NO15P2BE
</t>
  </si>
  <si>
    <t>DAYTON , 2MXV4A
GENERAL ELECTRIC , M7729
HYUNDAI , HYUNIEEE10-18-215T
TOSHIBA , TOSH0104XDSB41A-P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</si>
</sst>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8"/>
      <color theme="1"/>
      <name val="Calibri"/>
      <family val="2"/>
    </font>
    <font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Protection="1"/>
    <xf numFmtId="0" fontId="0" fillId="0" borderId="0" xfId="0" applyFont="1" applyProtection="1"/>
    <xf numFmtId="0" fontId="0" fillId="0" borderId="0" xfId="0" applyFont="1" applyFill="1" applyProtection="1"/>
    <xf numFmtId="0" fontId="0" fillId="0" borderId="0" xfId="0" applyFont="1" applyAlignment="1" applyProtection="1"/>
    <xf numFmtId="0" fontId="0" fillId="0" borderId="0" xfId="0" applyFont="1" applyFill="1" applyAlignment="1" applyProtection="1"/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NumberFormat="1" applyFont="1" applyProtection="1"/>
    <xf numFmtId="0" fontId="6" fillId="0" borderId="0" xfId="0" applyFont="1" applyAlignment="1" applyProtection="1">
      <alignment horizontal="center" vertical="center"/>
    </xf>
    <xf numFmtId="0" fontId="4" fillId="0" borderId="0" xfId="0" applyFont="1" applyProtection="1"/>
    <xf numFmtId="7" fontId="0" fillId="3" borderId="3" xfId="1" applyNumberFormat="1" applyFont="1" applyFill="1" applyBorder="1" applyAlignment="1" applyProtection="1"/>
    <xf numFmtId="0" fontId="13" fillId="5" borderId="7" xfId="1" applyNumberFormat="1" applyFont="1" applyFill="1" applyBorder="1" applyAlignment="1" applyProtection="1">
      <alignment horizontal="center" wrapText="1"/>
    </xf>
    <xf numFmtId="0" fontId="0" fillId="2" borderId="1" xfId="0" applyFont="1" applyFill="1" applyBorder="1" applyAlignment="1" applyProtection="1">
      <protection locked="0"/>
    </xf>
    <xf numFmtId="0" fontId="12" fillId="5" borderId="6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" vertical="center"/>
    </xf>
    <xf numFmtId="0" fontId="13" fillId="0" borderId="7" xfId="1" applyNumberFormat="1" applyFont="1" applyFill="1" applyBorder="1" applyAlignment="1" applyProtection="1">
      <alignment horizontal="center" wrapText="1"/>
    </xf>
    <xf numFmtId="7" fontId="0" fillId="0" borderId="3" xfId="1" applyNumberFormat="1" applyFont="1" applyFill="1" applyBorder="1" applyAlignment="1" applyProtection="1"/>
    <xf numFmtId="0" fontId="7" fillId="3" borderId="1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6" fillId="0" borderId="1" xfId="0" applyFont="1" applyBorder="1"/>
    <xf numFmtId="0" fontId="15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top" wrapText="1"/>
    </xf>
    <xf numFmtId="0" fontId="0" fillId="0" borderId="4" xfId="0" applyFont="1" applyFill="1" applyBorder="1" applyAlignment="1" applyProtection="1">
      <alignment horizontal="center" wrapText="1"/>
    </xf>
    <xf numFmtId="0" fontId="0" fillId="0" borderId="3" xfId="0" applyFont="1" applyFill="1" applyBorder="1" applyAlignment="1" applyProtection="1">
      <alignment horizontal="center" wrapText="1"/>
    </xf>
    <xf numFmtId="0" fontId="0" fillId="0" borderId="1" xfId="0" applyFont="1" applyFill="1" applyBorder="1" applyAlignment="1" applyProtection="1">
      <alignment horizontal="center" wrapText="1"/>
    </xf>
    <xf numFmtId="0" fontId="0" fillId="0" borderId="1" xfId="0" applyBorder="1" applyAlignment="1" applyProtection="1">
      <alignment wrapText="1"/>
    </xf>
    <xf numFmtId="0" fontId="0" fillId="0" borderId="1" xfId="0" applyFont="1" applyFill="1" applyBorder="1" applyAlignment="1" applyProtection="1">
      <alignment horizontal="center"/>
    </xf>
    <xf numFmtId="0" fontId="0" fillId="0" borderId="1" xfId="0" applyBorder="1" applyAlignment="1" applyProtection="1"/>
    <xf numFmtId="7" fontId="10" fillId="4" borderId="1" xfId="0" applyNumberFormat="1" applyFont="1" applyFill="1" applyBorder="1" applyAlignment="1" applyProtection="1"/>
    <xf numFmtId="0" fontId="0" fillId="0" borderId="1" xfId="0" applyBorder="1" applyAlignment="1"/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164" fontId="5" fillId="0" borderId="1" xfId="0" applyNumberFormat="1" applyFont="1" applyBorder="1" applyAlignment="1" applyProtection="1">
      <alignment horizontal="right" vertical="top"/>
    </xf>
    <xf numFmtId="0" fontId="0" fillId="0" borderId="1" xfId="0" applyBorder="1" applyAlignment="1">
      <alignment horizontal="right"/>
    </xf>
    <xf numFmtId="0" fontId="9" fillId="4" borderId="4" xfId="0" applyFont="1" applyFill="1" applyBorder="1" applyAlignment="1" applyProtection="1">
      <alignment horizontal="right"/>
    </xf>
    <xf numFmtId="0" fontId="9" fillId="4" borderId="2" xfId="0" applyFont="1" applyFill="1" applyBorder="1" applyAlignment="1" applyProtection="1">
      <alignment horizontal="right"/>
    </xf>
    <xf numFmtId="0" fontId="9" fillId="4" borderId="3" xfId="0" applyFont="1" applyFill="1" applyBorder="1" applyAlignment="1" applyProtection="1">
      <alignment horizontal="right"/>
    </xf>
    <xf numFmtId="0" fontId="7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/>
  </cellXfs>
  <cellStyles count="5">
    <cellStyle name="Currency" xfId="1" builtinId="4"/>
    <cellStyle name="Normal" xfId="0" builtinId="0"/>
    <cellStyle name="Normal 27" xfId="4" xr:uid="{50AF4856-1B51-49F5-9BD9-48203FD61E6B}"/>
    <cellStyle name="Normal 32" xfId="2" xr:uid="{24AE6FC2-263D-430F-88DE-B09EE08CFA89}"/>
    <cellStyle name="Percent 3" xfId="3" xr:uid="{B84CA610-F616-447C-B397-C87452C9FA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abSelected="1" topLeftCell="C1" workbookViewId="0">
      <selection activeCell="H32" sqref="H32:I32"/>
    </sheetView>
  </sheetViews>
  <sheetFormatPr defaultColWidth="9.140625" defaultRowHeight="15" x14ac:dyDescent="0.25"/>
  <cols>
    <col min="1" max="1" width="18.28515625" style="14" customWidth="1"/>
    <col min="2" max="2" width="17" style="11" bestFit="1" customWidth="1"/>
    <col min="3" max="3" width="129.85546875" style="4" customWidth="1"/>
    <col min="4" max="4" width="20" style="4" customWidth="1"/>
    <col min="5" max="5" width="8.85546875" style="4" bestFit="1" customWidth="1"/>
    <col min="6" max="6" width="8.28515625" style="12" bestFit="1" customWidth="1"/>
    <col min="7" max="7" width="12.42578125" style="4" customWidth="1"/>
    <col min="8" max="8" width="12" style="4" customWidth="1"/>
    <col min="9" max="16384" width="9.140625" style="4"/>
  </cols>
  <sheetData>
    <row r="1" spans="1:15" ht="47.25" customHeight="1" x14ac:dyDescent="0.25">
      <c r="A1" s="39" t="s">
        <v>66</v>
      </c>
      <c r="B1" s="40"/>
      <c r="C1" s="40"/>
      <c r="D1" s="40"/>
      <c r="E1" s="40"/>
      <c r="F1" s="40"/>
      <c r="G1" s="40"/>
      <c r="H1" s="40"/>
      <c r="I1" s="41"/>
      <c r="J1" s="1"/>
      <c r="K1" s="5"/>
      <c r="L1" s="2"/>
      <c r="N1" s="3"/>
      <c r="O1" s="3"/>
    </row>
    <row r="2" spans="1:15" x14ac:dyDescent="0.25">
      <c r="A2" s="42" t="s">
        <v>6</v>
      </c>
      <c r="B2" s="43"/>
      <c r="C2" s="43"/>
      <c r="D2" s="43"/>
      <c r="E2" s="43"/>
      <c r="F2" s="43"/>
      <c r="G2" s="37"/>
      <c r="H2" s="37"/>
      <c r="I2" s="38"/>
    </row>
    <row r="3" spans="1:15" s="6" customFormat="1" ht="31.5" customHeight="1" thickBot="1" x14ac:dyDescent="0.3">
      <c r="A3" s="23" t="s">
        <v>7</v>
      </c>
      <c r="B3" s="47" t="s">
        <v>3</v>
      </c>
      <c r="C3" s="48"/>
      <c r="D3" s="25" t="s">
        <v>93</v>
      </c>
      <c r="E3" s="24" t="s">
        <v>4</v>
      </c>
      <c r="F3" s="9" t="s">
        <v>5</v>
      </c>
      <c r="G3" s="8" t="s">
        <v>0</v>
      </c>
      <c r="H3" s="8" t="s">
        <v>1</v>
      </c>
      <c r="I3" s="8" t="s">
        <v>8</v>
      </c>
      <c r="J3" s="7"/>
      <c r="K3" s="7"/>
    </row>
    <row r="4" spans="1:15" s="7" customFormat="1" ht="51.75" customHeight="1" thickBot="1" x14ac:dyDescent="0.3">
      <c r="A4" s="19" t="s">
        <v>9</v>
      </c>
      <c r="B4" s="49" t="s">
        <v>37</v>
      </c>
      <c r="C4" s="49"/>
      <c r="D4" s="26" t="s">
        <v>94</v>
      </c>
      <c r="E4" s="20" t="s">
        <v>40</v>
      </c>
      <c r="F4" s="21">
        <v>1</v>
      </c>
      <c r="G4" s="17"/>
      <c r="H4" s="22">
        <f>F4*G4</f>
        <v>0</v>
      </c>
      <c r="I4" s="17"/>
    </row>
    <row r="5" spans="1:15" s="7" customFormat="1" ht="68.25" thickBot="1" x14ac:dyDescent="0.3">
      <c r="A5" s="19" t="s">
        <v>10</v>
      </c>
      <c r="B5" s="49" t="s">
        <v>38</v>
      </c>
      <c r="C5" s="50"/>
      <c r="D5" s="27" t="s">
        <v>95</v>
      </c>
      <c r="E5" s="20" t="s">
        <v>40</v>
      </c>
      <c r="F5" s="21">
        <v>2</v>
      </c>
      <c r="G5" s="17"/>
      <c r="H5" s="22">
        <f t="shared" ref="H5:H31" si="0">F5*G5</f>
        <v>0</v>
      </c>
      <c r="I5" s="17"/>
    </row>
    <row r="6" spans="1:15" s="6" customFormat="1" ht="15.75" customHeight="1" thickBot="1" x14ac:dyDescent="0.3">
      <c r="A6" s="10" t="s">
        <v>11</v>
      </c>
      <c r="B6" s="49" t="s">
        <v>39</v>
      </c>
      <c r="C6" s="49"/>
      <c r="D6" s="28" t="s">
        <v>67</v>
      </c>
      <c r="E6" s="18" t="s">
        <v>40</v>
      </c>
      <c r="F6" s="16">
        <v>1</v>
      </c>
      <c r="G6" s="17"/>
      <c r="H6" s="15">
        <f t="shared" si="0"/>
        <v>0</v>
      </c>
      <c r="I6" s="17"/>
      <c r="J6" s="7"/>
      <c r="K6" s="7"/>
    </row>
    <row r="7" spans="1:15" s="6" customFormat="1" ht="15.75" thickBot="1" x14ac:dyDescent="0.3">
      <c r="A7" s="10" t="s">
        <v>12</v>
      </c>
      <c r="B7" s="33" t="s">
        <v>41</v>
      </c>
      <c r="C7" s="34"/>
      <c r="D7" s="28" t="s">
        <v>89</v>
      </c>
      <c r="E7" s="18" t="s">
        <v>40</v>
      </c>
      <c r="F7" s="16">
        <v>1</v>
      </c>
      <c r="G7" s="17"/>
      <c r="H7" s="15">
        <f t="shared" si="0"/>
        <v>0</v>
      </c>
      <c r="I7" s="17"/>
      <c r="J7" s="7"/>
      <c r="K7" s="7"/>
    </row>
    <row r="8" spans="1:15" s="6" customFormat="1" ht="15.75" thickBot="1" x14ac:dyDescent="0.3">
      <c r="A8" s="10" t="s">
        <v>13</v>
      </c>
      <c r="B8" s="33" t="s">
        <v>42</v>
      </c>
      <c r="C8" s="34"/>
      <c r="D8" s="28" t="s">
        <v>69</v>
      </c>
      <c r="E8" s="18" t="s">
        <v>40</v>
      </c>
      <c r="F8" s="16">
        <v>3</v>
      </c>
      <c r="G8" s="17"/>
      <c r="H8" s="15">
        <f t="shared" si="0"/>
        <v>0</v>
      </c>
      <c r="I8" s="17"/>
      <c r="J8" s="7"/>
      <c r="K8" s="7"/>
    </row>
    <row r="9" spans="1:15" s="6" customFormat="1" ht="15.75" thickBot="1" x14ac:dyDescent="0.3">
      <c r="A9" s="10" t="s">
        <v>14</v>
      </c>
      <c r="B9" s="33" t="s">
        <v>43</v>
      </c>
      <c r="C9" s="34"/>
      <c r="D9" s="28" t="s">
        <v>70</v>
      </c>
      <c r="E9" s="18" t="s">
        <v>40</v>
      </c>
      <c r="F9" s="16">
        <v>6</v>
      </c>
      <c r="G9" s="17"/>
      <c r="H9" s="15">
        <f t="shared" si="0"/>
        <v>0</v>
      </c>
      <c r="I9" s="17"/>
      <c r="J9" s="7"/>
      <c r="K9" s="7"/>
    </row>
    <row r="10" spans="1:15" s="6" customFormat="1" ht="15.75" thickBot="1" x14ac:dyDescent="0.3">
      <c r="A10" s="10" t="s">
        <v>15</v>
      </c>
      <c r="B10" s="33" t="s">
        <v>44</v>
      </c>
      <c r="C10" s="34"/>
      <c r="D10" s="28" t="s">
        <v>71</v>
      </c>
      <c r="E10" s="18" t="s">
        <v>40</v>
      </c>
      <c r="F10" s="16">
        <v>10</v>
      </c>
      <c r="G10" s="17"/>
      <c r="H10" s="15">
        <f t="shared" si="0"/>
        <v>0</v>
      </c>
      <c r="I10" s="17"/>
      <c r="J10" s="7"/>
      <c r="K10" s="7"/>
    </row>
    <row r="11" spans="1:15" s="6" customFormat="1" ht="15.75" thickBot="1" x14ac:dyDescent="0.3">
      <c r="A11" s="10" t="s">
        <v>16</v>
      </c>
      <c r="B11" s="33" t="s">
        <v>45</v>
      </c>
      <c r="C11" s="34"/>
      <c r="D11" s="28" t="s">
        <v>72</v>
      </c>
      <c r="E11" s="18" t="s">
        <v>40</v>
      </c>
      <c r="F11" s="16">
        <v>4</v>
      </c>
      <c r="G11" s="17"/>
      <c r="H11" s="15">
        <f t="shared" si="0"/>
        <v>0</v>
      </c>
      <c r="I11" s="17"/>
      <c r="J11" s="7"/>
      <c r="K11" s="7"/>
    </row>
    <row r="12" spans="1:15" s="6" customFormat="1" ht="15.75" thickBot="1" x14ac:dyDescent="0.3">
      <c r="A12" s="10" t="s">
        <v>17</v>
      </c>
      <c r="B12" s="33" t="s">
        <v>46</v>
      </c>
      <c r="C12" s="34"/>
      <c r="D12" s="28" t="s">
        <v>73</v>
      </c>
      <c r="E12" s="18" t="s">
        <v>40</v>
      </c>
      <c r="F12" s="16">
        <v>2</v>
      </c>
      <c r="G12" s="17"/>
      <c r="H12" s="15">
        <f t="shared" si="0"/>
        <v>0</v>
      </c>
      <c r="I12" s="17"/>
    </row>
    <row r="13" spans="1:15" s="6" customFormat="1" ht="15.75" thickBot="1" x14ac:dyDescent="0.3">
      <c r="A13" s="10" t="s">
        <v>18</v>
      </c>
      <c r="B13" s="33" t="s">
        <v>47</v>
      </c>
      <c r="C13" s="34"/>
      <c r="D13" s="28" t="s">
        <v>74</v>
      </c>
      <c r="E13" s="18" t="s">
        <v>40</v>
      </c>
      <c r="F13" s="16">
        <v>12</v>
      </c>
      <c r="G13" s="17"/>
      <c r="H13" s="15">
        <f t="shared" si="0"/>
        <v>0</v>
      </c>
      <c r="I13" s="17"/>
    </row>
    <row r="14" spans="1:15" s="6" customFormat="1" ht="15.75" thickBot="1" x14ac:dyDescent="0.3">
      <c r="A14" s="10" t="s">
        <v>19</v>
      </c>
      <c r="B14" s="33" t="s">
        <v>48</v>
      </c>
      <c r="C14" s="34"/>
      <c r="D14" s="28" t="s">
        <v>75</v>
      </c>
      <c r="E14" s="18" t="s">
        <v>40</v>
      </c>
      <c r="F14" s="16">
        <v>6</v>
      </c>
      <c r="G14" s="17"/>
      <c r="H14" s="15">
        <f t="shared" si="0"/>
        <v>0</v>
      </c>
      <c r="I14" s="17"/>
    </row>
    <row r="15" spans="1:15" s="6" customFormat="1" ht="23.25" thickBot="1" x14ac:dyDescent="0.3">
      <c r="A15" s="10" t="s">
        <v>20</v>
      </c>
      <c r="B15" s="33" t="s">
        <v>49</v>
      </c>
      <c r="C15" s="34"/>
      <c r="D15" s="28" t="s">
        <v>90</v>
      </c>
      <c r="E15" s="18" t="s">
        <v>40</v>
      </c>
      <c r="F15" s="16">
        <v>1</v>
      </c>
      <c r="G15" s="17"/>
      <c r="H15" s="15">
        <f t="shared" si="0"/>
        <v>0</v>
      </c>
      <c r="I15" s="17"/>
    </row>
    <row r="16" spans="1:15" s="6" customFormat="1" ht="15.75" thickBot="1" x14ac:dyDescent="0.3">
      <c r="A16" s="10" t="s">
        <v>21</v>
      </c>
      <c r="B16" s="33" t="s">
        <v>50</v>
      </c>
      <c r="C16" s="34"/>
      <c r="D16" s="28" t="s">
        <v>76</v>
      </c>
      <c r="E16" s="18" t="s">
        <v>40</v>
      </c>
      <c r="F16" s="16">
        <v>12</v>
      </c>
      <c r="G16" s="17"/>
      <c r="H16" s="15">
        <f t="shared" si="0"/>
        <v>0</v>
      </c>
      <c r="I16" s="17"/>
    </row>
    <row r="17" spans="1:9" s="6" customFormat="1" ht="15.75" thickBot="1" x14ac:dyDescent="0.3">
      <c r="A17" s="10" t="s">
        <v>22</v>
      </c>
      <c r="B17" s="33" t="s">
        <v>51</v>
      </c>
      <c r="C17" s="34"/>
      <c r="D17" s="28" t="s">
        <v>77</v>
      </c>
      <c r="E17" s="18" t="s">
        <v>40</v>
      </c>
      <c r="F17" s="16">
        <v>6</v>
      </c>
      <c r="G17" s="17"/>
      <c r="H17" s="15">
        <f t="shared" si="0"/>
        <v>0</v>
      </c>
      <c r="I17" s="17"/>
    </row>
    <row r="18" spans="1:9" s="6" customFormat="1" ht="15.75" thickBot="1" x14ac:dyDescent="0.3">
      <c r="A18" s="10" t="s">
        <v>23</v>
      </c>
      <c r="B18" s="33" t="s">
        <v>52</v>
      </c>
      <c r="C18" s="34"/>
      <c r="D18" s="28" t="s">
        <v>78</v>
      </c>
      <c r="E18" s="18" t="s">
        <v>40</v>
      </c>
      <c r="F18" s="16">
        <v>1</v>
      </c>
      <c r="G18" s="17"/>
      <c r="H18" s="15">
        <f t="shared" si="0"/>
        <v>0</v>
      </c>
      <c r="I18" s="17"/>
    </row>
    <row r="19" spans="1:9" s="6" customFormat="1" ht="15.75" thickBot="1" x14ac:dyDescent="0.3">
      <c r="A19" s="10" t="s">
        <v>24</v>
      </c>
      <c r="B19" s="33" t="s">
        <v>53</v>
      </c>
      <c r="C19" s="34"/>
      <c r="D19" s="28" t="s">
        <v>79</v>
      </c>
      <c r="E19" s="18" t="s">
        <v>40</v>
      </c>
      <c r="F19" s="16">
        <v>1</v>
      </c>
      <c r="G19" s="17"/>
      <c r="H19" s="15">
        <f t="shared" si="0"/>
        <v>0</v>
      </c>
      <c r="I19" s="17"/>
    </row>
    <row r="20" spans="1:9" s="6" customFormat="1" ht="15.75" thickBot="1" x14ac:dyDescent="0.3">
      <c r="A20" s="10" t="s">
        <v>25</v>
      </c>
      <c r="B20" s="33" t="s">
        <v>54</v>
      </c>
      <c r="C20" s="34"/>
      <c r="D20" s="28" t="s">
        <v>80</v>
      </c>
      <c r="E20" s="18" t="s">
        <v>40</v>
      </c>
      <c r="F20" s="16">
        <v>2</v>
      </c>
      <c r="G20" s="17"/>
      <c r="H20" s="15">
        <f t="shared" si="0"/>
        <v>0</v>
      </c>
      <c r="I20" s="17"/>
    </row>
    <row r="21" spans="1:9" s="6" customFormat="1" ht="23.25" thickBot="1" x14ac:dyDescent="0.3">
      <c r="A21" s="10" t="s">
        <v>26</v>
      </c>
      <c r="B21" s="33" t="s">
        <v>55</v>
      </c>
      <c r="C21" s="34"/>
      <c r="D21" s="28" t="s">
        <v>91</v>
      </c>
      <c r="E21" s="18" t="s">
        <v>40</v>
      </c>
      <c r="F21" s="16">
        <v>1</v>
      </c>
      <c r="G21" s="17"/>
      <c r="H21" s="15">
        <f t="shared" si="0"/>
        <v>0</v>
      </c>
      <c r="I21" s="17"/>
    </row>
    <row r="22" spans="1:9" s="6" customFormat="1" ht="23.25" thickBot="1" x14ac:dyDescent="0.3">
      <c r="A22" s="10" t="s">
        <v>27</v>
      </c>
      <c r="B22" s="33" t="s">
        <v>56</v>
      </c>
      <c r="C22" s="34"/>
      <c r="D22" s="28" t="s">
        <v>92</v>
      </c>
      <c r="E22" s="18" t="s">
        <v>40</v>
      </c>
      <c r="F22" s="16">
        <v>1</v>
      </c>
      <c r="G22" s="17"/>
      <c r="H22" s="15">
        <f t="shared" si="0"/>
        <v>0</v>
      </c>
      <c r="I22" s="17"/>
    </row>
    <row r="23" spans="1:9" s="6" customFormat="1" ht="15.75" thickBot="1" x14ac:dyDescent="0.3">
      <c r="A23" s="10" t="s">
        <v>28</v>
      </c>
      <c r="B23" s="33" t="s">
        <v>57</v>
      </c>
      <c r="C23" s="34"/>
      <c r="D23" s="28" t="s">
        <v>81</v>
      </c>
      <c r="E23" s="18" t="s">
        <v>40</v>
      </c>
      <c r="F23" s="16">
        <v>1</v>
      </c>
      <c r="G23" s="17"/>
      <c r="H23" s="15">
        <f t="shared" si="0"/>
        <v>0</v>
      </c>
      <c r="I23" s="17"/>
    </row>
    <row r="24" spans="1:9" s="6" customFormat="1" ht="15.75" thickBot="1" x14ac:dyDescent="0.3">
      <c r="A24" s="10" t="s">
        <v>29</v>
      </c>
      <c r="B24" s="33" t="s">
        <v>58</v>
      </c>
      <c r="C24" s="34"/>
      <c r="D24" s="28" t="s">
        <v>82</v>
      </c>
      <c r="E24" s="18" t="s">
        <v>40</v>
      </c>
      <c r="F24" s="16">
        <v>1</v>
      </c>
      <c r="G24" s="17"/>
      <c r="H24" s="15">
        <f t="shared" si="0"/>
        <v>0</v>
      </c>
      <c r="I24" s="17"/>
    </row>
    <row r="25" spans="1:9" s="6" customFormat="1" ht="23.25" thickBot="1" x14ac:dyDescent="0.3">
      <c r="A25" s="10" t="s">
        <v>30</v>
      </c>
      <c r="B25" s="33" t="s">
        <v>59</v>
      </c>
      <c r="C25" s="34"/>
      <c r="D25" s="28" t="s">
        <v>83</v>
      </c>
      <c r="E25" s="18" t="s">
        <v>40</v>
      </c>
      <c r="F25" s="16">
        <v>20</v>
      </c>
      <c r="G25" s="17"/>
      <c r="H25" s="15">
        <f t="shared" si="0"/>
        <v>0</v>
      </c>
      <c r="I25" s="17"/>
    </row>
    <row r="26" spans="1:9" s="6" customFormat="1" ht="23.25" thickBot="1" x14ac:dyDescent="0.3">
      <c r="A26" s="10" t="s">
        <v>31</v>
      </c>
      <c r="B26" s="33" t="s">
        <v>60</v>
      </c>
      <c r="C26" s="34"/>
      <c r="D26" s="28" t="s">
        <v>84</v>
      </c>
      <c r="E26" s="18" t="s">
        <v>40</v>
      </c>
      <c r="F26" s="16">
        <v>7</v>
      </c>
      <c r="G26" s="17"/>
      <c r="H26" s="15">
        <f t="shared" si="0"/>
        <v>0</v>
      </c>
      <c r="I26" s="17"/>
    </row>
    <row r="27" spans="1:9" s="6" customFormat="1" ht="15.75" thickBot="1" x14ac:dyDescent="0.3">
      <c r="A27" s="10" t="s">
        <v>32</v>
      </c>
      <c r="B27" s="33" t="s">
        <v>61</v>
      </c>
      <c r="C27" s="34"/>
      <c r="D27" s="28" t="s">
        <v>85</v>
      </c>
      <c r="E27" s="18" t="s">
        <v>40</v>
      </c>
      <c r="F27" s="16">
        <v>3</v>
      </c>
      <c r="G27" s="17"/>
      <c r="H27" s="15">
        <f t="shared" si="0"/>
        <v>0</v>
      </c>
      <c r="I27" s="17"/>
    </row>
    <row r="28" spans="1:9" s="6" customFormat="1" ht="28.5" customHeight="1" thickBot="1" x14ac:dyDescent="0.3">
      <c r="A28" s="10" t="s">
        <v>33</v>
      </c>
      <c r="B28" s="29" t="s">
        <v>62</v>
      </c>
      <c r="C28" s="30"/>
      <c r="D28" s="28" t="s">
        <v>88</v>
      </c>
      <c r="E28" s="18" t="s">
        <v>40</v>
      </c>
      <c r="F28" s="16">
        <v>1</v>
      </c>
      <c r="G28" s="17"/>
      <c r="H28" s="15">
        <f t="shared" si="0"/>
        <v>0</v>
      </c>
      <c r="I28" s="17"/>
    </row>
    <row r="29" spans="1:9" s="6" customFormat="1" ht="30.75" customHeight="1" thickBot="1" x14ac:dyDescent="0.3">
      <c r="A29" s="10" t="s">
        <v>34</v>
      </c>
      <c r="B29" s="31" t="s">
        <v>63</v>
      </c>
      <c r="C29" s="32"/>
      <c r="D29" s="28" t="s">
        <v>86</v>
      </c>
      <c r="E29" s="18" t="s">
        <v>40</v>
      </c>
      <c r="F29" s="16">
        <v>1</v>
      </c>
      <c r="G29" s="17"/>
      <c r="H29" s="15">
        <f t="shared" si="0"/>
        <v>0</v>
      </c>
      <c r="I29" s="17"/>
    </row>
    <row r="30" spans="1:9" s="6" customFormat="1" ht="23.25" thickBot="1" x14ac:dyDescent="0.3">
      <c r="A30" s="10" t="s">
        <v>35</v>
      </c>
      <c r="B30" s="33" t="s">
        <v>64</v>
      </c>
      <c r="C30" s="34"/>
      <c r="D30" s="28" t="s">
        <v>87</v>
      </c>
      <c r="E30" s="18" t="s">
        <v>40</v>
      </c>
      <c r="F30" s="16">
        <v>1</v>
      </c>
      <c r="G30" s="17"/>
      <c r="H30" s="15">
        <f t="shared" si="0"/>
        <v>0</v>
      </c>
      <c r="I30" s="17"/>
    </row>
    <row r="31" spans="1:9" s="6" customFormat="1" ht="15.75" thickBot="1" x14ac:dyDescent="0.3">
      <c r="A31" s="10" t="s">
        <v>36</v>
      </c>
      <c r="B31" s="33" t="s">
        <v>65</v>
      </c>
      <c r="C31" s="34"/>
      <c r="D31" s="28" t="s">
        <v>68</v>
      </c>
      <c r="E31" s="18" t="s">
        <v>40</v>
      </c>
      <c r="F31" s="16">
        <v>1</v>
      </c>
      <c r="G31" s="17"/>
      <c r="H31" s="15">
        <f t="shared" si="0"/>
        <v>0</v>
      </c>
      <c r="I31" s="17"/>
    </row>
    <row r="32" spans="1:9" ht="18.75" x14ac:dyDescent="0.3">
      <c r="A32" s="44" t="s">
        <v>2</v>
      </c>
      <c r="B32" s="45"/>
      <c r="C32" s="45"/>
      <c r="D32" s="45"/>
      <c r="E32" s="45"/>
      <c r="F32" s="45"/>
      <c r="G32" s="46"/>
      <c r="H32" s="35">
        <f>SUM(H4:H31)</f>
        <v>0</v>
      </c>
      <c r="I32" s="36"/>
    </row>
    <row r="33" spans="1:1" x14ac:dyDescent="0.25">
      <c r="A33" s="13"/>
    </row>
  </sheetData>
  <protectedRanges>
    <protectedRange sqref="G2" name="Range1"/>
  </protectedRanges>
  <mergeCells count="34">
    <mergeCell ref="G2:I2"/>
    <mergeCell ref="A1:I1"/>
    <mergeCell ref="A2:F2"/>
    <mergeCell ref="A32:G32"/>
    <mergeCell ref="B16:C16"/>
    <mergeCell ref="B31:C31"/>
    <mergeCell ref="B26:C26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1:C21"/>
    <mergeCell ref="B17:C17"/>
    <mergeCell ref="B18:C18"/>
    <mergeCell ref="B19:C19"/>
    <mergeCell ref="B20:C20"/>
    <mergeCell ref="B28:C28"/>
    <mergeCell ref="B29:C29"/>
    <mergeCell ref="B30:C30"/>
    <mergeCell ref="H32:I32"/>
    <mergeCell ref="B22:C22"/>
    <mergeCell ref="B23:C23"/>
    <mergeCell ref="B24:C24"/>
    <mergeCell ref="B25:C25"/>
    <mergeCell ref="B27:C27"/>
  </mergeCells>
  <phoneticPr fontId="11" type="noConversion"/>
  <pageMargins left="0.25" right="0.25" top="0.75" bottom="0.75" header="0.3" footer="0.3"/>
  <pageSetup scale="5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AFD264D7788440965EDE678617EF5F" ma:contentTypeVersion="1" ma:contentTypeDescription="Create a new document." ma:contentTypeScope="" ma:versionID="533c8becf80084caccf5aefcc69fd067">
  <xsd:schema xmlns:xsd="http://www.w3.org/2001/XMLSchema" xmlns:xs="http://www.w3.org/2001/XMLSchema" xmlns:p="http://schemas.microsoft.com/office/2006/metadata/properties" xmlns:ns3="d1d9e848-bd0e-4072-868a-e83ac1ddd45a" targetNamespace="http://schemas.microsoft.com/office/2006/metadata/properties" ma:root="true" ma:fieldsID="43197eb254cf30030400958296eb6e39" ns3:_="">
    <xsd:import namespace="d1d9e848-bd0e-4072-868a-e83ac1ddd45a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d9e848-bd0e-4072-868a-e83ac1ddd4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d9e848-bd0e-4072-868a-e83ac1ddd45a">M44NYVKDFNYS-415605296-4645</_dlc_DocId>
    <_dlc_DocIdUrl xmlns="d1d9e848-bd0e-4072-868a-e83ac1ddd45a">
      <Url>http://mydrive.corp.jea.com/personal/rixlw/_layouts/15/DocIdRedir.aspx?ID=M44NYVKDFNYS-415605296-4645</Url>
      <Description>M44NYVKDFNYS-415605296-4645</Description>
    </_dlc_DocIdUrl>
  </documentManagement>
</p:properties>
</file>

<file path=customXml/itemProps1.xml><?xml version="1.0" encoding="utf-8"?>
<ds:datastoreItem xmlns:ds="http://schemas.openxmlformats.org/officeDocument/2006/customXml" ds:itemID="{32D8212A-4829-41BD-AD6B-A49F21DD6E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1F23E9-B635-4B48-A55C-32D31B8FF7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d9e848-bd0e-4072-868a-e83ac1ddd4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94B258-08EF-43DE-8395-2FA5E0724D0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2D14FB7-C901-4E9D-832A-04D56EF0D778}">
  <ds:schemaRefs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a6a118c7-e855-4f4e-b8ad-80e33b796d81"/>
    <ds:schemaRef ds:uri="http://purl.org/dc/elements/1.1/"/>
    <ds:schemaRef ds:uri="http://purl.org/dc/terms/"/>
    <ds:schemaRef ds:uri="c0086056-5044-4a33-b29f-c75672ab2bba"/>
    <ds:schemaRef ds:uri="af23f7e8-60b8-4754-8d26-933e50c84a94"/>
    <ds:schemaRef ds:uri="http://www.w3.org/XML/1998/namespace"/>
    <ds:schemaRef ds:uri="http://schemas.microsoft.com/office/2006/documentManagement/types"/>
    <ds:schemaRef ds:uri="53dbc0f4-2d3d-44b3-9905-25b4807b1361"/>
    <ds:schemaRef ds:uri="http://schemas.microsoft.com/sharepoint/v4"/>
    <ds:schemaRef ds:uri="b3fec781-62d2-4f50-9b0f-56b6ddda0866"/>
    <ds:schemaRef ds:uri="http://purl.org/dc/dcmitype/"/>
    <ds:schemaRef ds:uri="d1d9e848-bd0e-4072-868a-e83ac1ddd45a"/>
  </ds:schemaRefs>
</ds:datastoreItem>
</file>

<file path=docMetadata/LabelInfo.xml><?xml version="1.0" encoding="utf-8"?>
<clbl:labelList xmlns:clbl="http://schemas.microsoft.com/office/2020/mipLabelMetadata">
  <clbl:label id="{c0d91960-576d-4631-bc37-56584b7dc8db}" enabled="0" method="" siteId="{c0d91960-576d-4631-bc37-56584b7dc8d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Workbook</vt:lpstr>
      <vt:lpstr>'Bid Workbook'!Print_Area</vt:lpstr>
    </vt:vector>
  </TitlesOfParts>
  <Company>JEA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NAME</dc:title>
  <dc:creator>David King</dc:creator>
  <cp:lastModifiedBy>Vicknair, Terry M.</cp:lastModifiedBy>
  <cp:lastPrinted>2024-10-31T13:18:33Z</cp:lastPrinted>
  <dcterms:created xsi:type="dcterms:W3CDTF">2020-08-14T11:07:49Z</dcterms:created>
  <dcterms:modified xsi:type="dcterms:W3CDTF">2024-11-07T20:04:41Z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0x01010011AFD264D7788440965EDE678617EF5F</vt:lpwstr>
  </property>
  <property fmtid="{D5CDD505-2E9C-101B-9397-08002B2CF9AE}" pid="5" name="_dlc_DocIdItemGuid">
    <vt:lpwstr>61e35e7d-1724-4058-bc92-9d8eab82f39d</vt:lpwstr>
  </property>
  <property fmtid="{D5CDD505-2E9C-101B-9397-08002B2CF9AE}" pid="6" name="IsMyDocuments">
    <vt:bool>true</vt:bool>
  </property>
</Properties>
</file>