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mydrive.corp.jea.com/personal/harpsb/personal documents/02 - SharePoint Migration PERSONAL/"/>
    </mc:Choice>
  </mc:AlternateContent>
  <bookViews>
    <workbookView xWindow="0" yWindow="0" windowWidth="20415" windowHeight="7560"/>
  </bookViews>
  <sheets>
    <sheet name="Sheet1" sheetId="1" r:id="rId1"/>
  </sheets>
  <definedNames>
    <definedName name="_xlnm._FilterDatabase" localSheetId="0" hidden="1">Sheet1!$A$6:$H$42</definedName>
    <definedName name="_xlnm.Print_Area" localSheetId="0">Sheet1!$A$1:$I$42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G31" i="1" l="1"/>
  <c r="G30" i="1"/>
  <c r="G29" i="1"/>
  <c r="G28" i="1"/>
  <c r="F39" i="1" l="1"/>
  <c r="I29" i="1" l="1"/>
  <c r="I30" i="1"/>
  <c r="I31" i="1"/>
  <c r="G27" i="1" l="1"/>
  <c r="I27" i="1" s="1"/>
  <c r="I28" i="1"/>
  <c r="G22" i="1"/>
  <c r="I22" i="1" s="1"/>
  <c r="G23" i="1"/>
  <c r="I23" i="1" s="1"/>
  <c r="G24" i="1"/>
  <c r="I24" i="1" s="1"/>
  <c r="G25" i="1"/>
  <c r="I25" i="1" s="1"/>
  <c r="G26" i="1"/>
  <c r="I26" i="1" s="1"/>
  <c r="G14" i="1"/>
  <c r="I14" i="1" s="1"/>
  <c r="G15" i="1"/>
  <c r="I15" i="1" s="1"/>
  <c r="G16" i="1"/>
  <c r="I16" i="1" s="1"/>
  <c r="G17" i="1"/>
  <c r="I17" i="1" s="1"/>
  <c r="G18" i="1"/>
  <c r="I18" i="1" s="1"/>
  <c r="G19" i="1"/>
  <c r="I19" i="1" s="1"/>
  <c r="G20" i="1"/>
  <c r="I20" i="1" s="1"/>
  <c r="G21" i="1"/>
  <c r="I21" i="1" s="1"/>
  <c r="G8" i="1"/>
  <c r="I8" i="1" s="1"/>
  <c r="G9" i="1"/>
  <c r="I9" i="1" s="1"/>
  <c r="G10" i="1"/>
  <c r="I10" i="1" s="1"/>
  <c r="G11" i="1"/>
  <c r="I11" i="1" s="1"/>
  <c r="G12" i="1"/>
  <c r="I12" i="1" s="1"/>
  <c r="G13" i="1"/>
  <c r="I13" i="1" s="1"/>
  <c r="G7" i="1"/>
  <c r="I7" i="1" s="1"/>
  <c r="I32" i="1" l="1"/>
  <c r="F41" i="1" s="1"/>
</calcChain>
</file>

<file path=xl/sharedStrings.xml><?xml version="1.0" encoding="utf-8"?>
<sst xmlns="http://schemas.openxmlformats.org/spreadsheetml/2006/main" count="97" uniqueCount="81">
  <si>
    <t xml:space="preserve">Blacks Ford WRF </t>
  </si>
  <si>
    <t>1245 Reclamation Drive, St Johns, FL 32259</t>
  </si>
  <si>
    <t>Arlington East WRF</t>
  </si>
  <si>
    <t>Southwest WRF</t>
  </si>
  <si>
    <t xml:space="preserve">Nassau WRF </t>
  </si>
  <si>
    <t>Cedar Bay WRF</t>
  </si>
  <si>
    <t>Buckman WRF</t>
  </si>
  <si>
    <t>Mandarin WRF</t>
  </si>
  <si>
    <t>Ridenour WTP</t>
  </si>
  <si>
    <t>Highlands WTP</t>
  </si>
  <si>
    <t>Main Street WTP</t>
  </si>
  <si>
    <t>Cecil Commerce WTP</t>
  </si>
  <si>
    <t>St. Johns Forest WTP</t>
  </si>
  <si>
    <t>Greenland WTP</t>
  </si>
  <si>
    <t>Brierwood WTP</t>
  </si>
  <si>
    <t>Deerwood III WTP</t>
  </si>
  <si>
    <t>Southside Service Center</t>
  </si>
  <si>
    <t>Westside Service Center</t>
  </si>
  <si>
    <t>Commonwealth Service Center</t>
  </si>
  <si>
    <t>Pearl St Service Center</t>
  </si>
  <si>
    <t>Brandy Branch</t>
  </si>
  <si>
    <t>SOCC annex</t>
  </si>
  <si>
    <t>Kennedy Generating Station</t>
  </si>
  <si>
    <t>COMPANY NAME</t>
  </si>
  <si>
    <t>Estimated No of bags per week</t>
  </si>
  <si>
    <t>Site Name and Facility Type</t>
  </si>
  <si>
    <t xml:space="preserve"> Hours of  Operations</t>
  </si>
  <si>
    <t>Item No</t>
  </si>
  <si>
    <t>1555 Millcoe Rd, Jacksonville, FL  32225</t>
  </si>
  <si>
    <t>5420 118th St, Jacksonville, FL  32244</t>
  </si>
  <si>
    <t>96237 Amelia Concourse, Yulee, FL  32097</t>
  </si>
  <si>
    <t>1840 Cedar Bay Rd, Jacksonville, FL  32218</t>
  </si>
  <si>
    <t>STREET ADDRESS, CITY and ZIPCODE</t>
  </si>
  <si>
    <t>2400 Talleyrand Ave, Jacksonville, FL  32206</t>
  </si>
  <si>
    <t>10828 Hampton Rd, Jacksonville, FL  32257</t>
  </si>
  <si>
    <t>102 Kernan Blvd North, Jacksonville, FL  32225</t>
  </si>
  <si>
    <t>801 Beckner Ave, Jacksonville, FL  32218</t>
  </si>
  <si>
    <t>1002 N Main St, Jacksonville, FL  32206</t>
  </si>
  <si>
    <t>13709 Waterworks St, Jacksonville, FL  32221</t>
  </si>
  <si>
    <t>6850 Energy Center Dr, Jacksonville, FL  32256</t>
  </si>
  <si>
    <t>6513 Powers Ave, Jacksonville, FL  32217</t>
  </si>
  <si>
    <t>7587 Southside Blvd, Jacksonville, FL  32256</t>
  </si>
  <si>
    <t>2325 Emerson St, Jacksonville, FL 32207</t>
  </si>
  <si>
    <t>6727 Broadway Ave, Jacksonville, FL 32254</t>
  </si>
  <si>
    <t>2434 North Pearl Street, Jacksonville, FL 32206</t>
  </si>
  <si>
    <t>2740 CR 210, St. Johns, FL  32259</t>
  </si>
  <si>
    <t xml:space="preserve">6674 Commonwealth Ave, Jacksonville, FL 32254
</t>
  </si>
  <si>
    <t>15701 W. Beaver Street, Jacksonville, FL 32234</t>
  </si>
  <si>
    <t>7695 Ramona Blvd West, Jacksonville, FL 32221</t>
  </si>
  <si>
    <t>4215 Talleyrand Ave, Jacksonville, FL 32206</t>
  </si>
  <si>
    <t>Price per Unit</t>
  </si>
  <si>
    <t>Estimated bags annually</t>
  </si>
  <si>
    <t>7754 Wheat, Jacksonville, FL 32244</t>
  </si>
  <si>
    <t>4377 Hecksher Drive, Jacksonville, FL 32226</t>
  </si>
  <si>
    <t>5574 Wilmin Way, Jacksonville, FL 32207</t>
  </si>
  <si>
    <t>Water Treatment Plant</t>
  </si>
  <si>
    <t>Well Site</t>
  </si>
  <si>
    <t>North Side Generating Station</t>
  </si>
  <si>
    <t>No of Merchandisers at site</t>
  </si>
  <si>
    <t xml:space="preserve">** Emergency events - Example Hurricane, tornado, etc.
** Pandemic events - For example Covid-19, any and all other pandemic events.
 </t>
  </si>
  <si>
    <t>** Pandemic events - For example Covid-19, any and all other pandemic events.</t>
  </si>
  <si>
    <t>Description of Services</t>
  </si>
  <si>
    <t>Unit of Measure</t>
  </si>
  <si>
    <t>Estimated One (1) Year</t>
  </si>
  <si>
    <t>Price per delivery service</t>
  </si>
  <si>
    <t>Per delivery</t>
  </si>
  <si>
    <t>Extended Price</t>
  </si>
  <si>
    <t xml:space="preserve">Total Cost Section II </t>
  </si>
  <si>
    <t xml:space="preserve">Total Cost Section I </t>
  </si>
  <si>
    <t>SECTION I - BAGGED ICE  SERVICES FOR PANDEMIC AND EMERGENCY EVENTS</t>
  </si>
  <si>
    <t>One (1) Year Total Cost (Sections I and II)</t>
  </si>
  <si>
    <t>Ice Merchandisers</t>
  </si>
  <si>
    <t xml:space="preserve">Based on demand and at JEA request, Company is expected to provide Ice merchandisers for some JEA sites. Company shall submit pricing in highlited section (Column E) to provide additional merchandisers for some JEA locations during pandemic and emergency events as described "Appendix A - Technical Specifications, section 2.1.4." Company shall provide maintenance service for the merchandisers provided to JEA. No additional labor charges shall be added. The response workbook represents estimated quantities and is to be used as a guideline and not a guarantee of work. </t>
  </si>
  <si>
    <t>7 am - 4 pm</t>
  </si>
  <si>
    <t>Company shall submit pricing in highlited section (Column I)  to provide bagged Ice delivery services during pandemic and emergency events as described "Appendix A - Technical Specifications." These deliveries could occur during weekdays, weekends and JEA holidays. The bid response rate should account for providing services during the mentioned time frames, all labor, supervision, and administrative costs related to these services. No additional charges should be billed to JEA. The response workbook represents estimated quantities and is to be used as a guideline and not a guarantee of work. Quantities, site hours and schedules are provided for informational purpose and may change with a 24 hour notice.</t>
  </si>
  <si>
    <t>10 am -5 pm</t>
  </si>
  <si>
    <t xml:space="preserve"> 6:30 am - 3:30 pm </t>
  </si>
  <si>
    <t>SECTION II - ICE MERCHANDISERS</t>
  </si>
  <si>
    <t>6 am - 3 pm</t>
  </si>
  <si>
    <t xml:space="preserve">APPENDIX B - WORKBOOK -  RFQ 100091 FACILITIES BAGGED ICE SERVICES FOR PANDEMIC AND JEA OWNED MERCHANDISERS
</t>
  </si>
  <si>
    <t>Transfer this one (1) year amount to Appendix B- Response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</si>
</sst>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4" x14ac:knownFonts="1">
    <font>
      <sz val="11"/>
      <color theme="1"/>
      <name val="Calibri"/>
      <family val="2"/>
      <scheme val="minor"/>
    </font>
    <font>
      <sz val="9"/>
      <color theme="1"/>
      <name val="Calibri"/>
      <family val="2"/>
      <scheme val="minor"/>
    </font>
    <font>
      <sz val="11"/>
      <color theme="1"/>
      <name val="Calibri"/>
      <family val="2"/>
      <scheme val="minor"/>
    </font>
    <font>
      <b/>
      <sz val="16"/>
      <color theme="1"/>
      <name val="Times New Roman"/>
      <family val="1"/>
    </font>
    <font>
      <sz val="12"/>
      <color theme="1"/>
      <name val="Times New Roman"/>
      <family val="1"/>
    </font>
    <font>
      <b/>
      <sz val="11"/>
      <color theme="1"/>
      <name val="Times New Roman"/>
      <family val="1"/>
    </font>
    <font>
      <sz val="11"/>
      <color theme="1"/>
      <name val="Times New Roman"/>
      <family val="1"/>
    </font>
    <font>
      <b/>
      <sz val="10"/>
      <color theme="4"/>
      <name val="Times New Roman"/>
      <family val="1"/>
    </font>
    <font>
      <b/>
      <sz val="18"/>
      <color rgb="FFFF0000"/>
      <name val="Times New Roman"/>
      <family val="1"/>
    </font>
    <font>
      <b/>
      <sz val="16"/>
      <color rgb="FF0070C0"/>
      <name val="Times New Roman"/>
      <family val="1"/>
    </font>
    <font>
      <b/>
      <sz val="11"/>
      <color theme="1"/>
      <name val="Calibri"/>
      <family val="2"/>
      <scheme val="minor"/>
    </font>
    <font>
      <b/>
      <sz val="12"/>
      <color theme="1"/>
      <name val="Times New Roman"/>
      <family val="1"/>
    </font>
    <font>
      <b/>
      <sz val="11"/>
      <color theme="4"/>
      <name val="Times New Roman"/>
      <family val="1"/>
    </font>
    <font>
      <b/>
      <sz val="14"/>
      <color theme="1"/>
      <name val="Times New Roman"/>
      <family val="1"/>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2" fillId="2" borderId="2" applyNumberFormat="0" applyFont="0" applyAlignment="0" applyProtection="0"/>
  </cellStyleXfs>
  <cellXfs count="69">
    <xf numFmtId="0" fontId="0" fillId="0" borderId="0" xfId="0"/>
    <xf numFmtId="0" fontId="1" fillId="0" borderId="0" xfId="0" applyFont="1" applyAlignment="1">
      <alignment wrapText="1"/>
    </xf>
    <xf numFmtId="0" fontId="6" fillId="0" borderId="1" xfId="0" applyFont="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0" xfId="0" applyFont="1" applyAlignment="1">
      <alignment horizontal="center" wrapText="1"/>
    </xf>
    <xf numFmtId="2" fontId="6" fillId="0" borderId="6" xfId="0" applyNumberFormat="1" applyFont="1" applyFill="1" applyBorder="1" applyAlignment="1">
      <alignment horizontal="left" vertical="center" wrapText="1"/>
    </xf>
    <xf numFmtId="0" fontId="0" fillId="0" borderId="0" xfId="0" applyBorder="1"/>
    <xf numFmtId="0" fontId="6" fillId="0" borderId="0" xfId="0" applyFont="1" applyBorder="1" applyAlignment="1">
      <alignment horizontal="center" wrapText="1"/>
    </xf>
    <xf numFmtId="0" fontId="1" fillId="0" borderId="0" xfId="0" applyFont="1" applyBorder="1" applyAlignment="1">
      <alignment wrapText="1"/>
    </xf>
    <xf numFmtId="0" fontId="6" fillId="0" borderId="1" xfId="0" applyFont="1" applyFill="1" applyBorder="1" applyAlignment="1">
      <alignment horizontal="left" vertical="center" wrapText="1"/>
    </xf>
    <xf numFmtId="44" fontId="7" fillId="2" borderId="1" xfId="1" applyNumberFormat="1" applyFont="1" applyBorder="1" applyAlignment="1" applyProtection="1">
      <alignment horizontal="center" vertical="center" wrapText="1"/>
      <protection locked="0"/>
    </xf>
    <xf numFmtId="164" fontId="5" fillId="0" borderId="21"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2" fontId="6" fillId="0" borderId="18" xfId="0" applyNumberFormat="1" applyFont="1" applyFill="1" applyBorder="1" applyAlignment="1">
      <alignment horizontal="left" vertical="center" wrapText="1"/>
    </xf>
    <xf numFmtId="0" fontId="6" fillId="0" borderId="1" xfId="0" applyFont="1" applyBorder="1"/>
    <xf numFmtId="0" fontId="6" fillId="0" borderId="0" xfId="0" applyFont="1" applyFill="1" applyBorder="1" applyAlignment="1">
      <alignment horizontal="left" vertical="center" wrapText="1"/>
    </xf>
    <xf numFmtId="0" fontId="10" fillId="0" borderId="0" xfId="0" applyFont="1" applyBorder="1" applyAlignment="1">
      <alignment horizontal="center"/>
    </xf>
    <xf numFmtId="2" fontId="5" fillId="0" borderId="21" xfId="0" applyNumberFormat="1" applyFont="1" applyFill="1" applyBorder="1" applyAlignment="1">
      <alignment horizontal="left" vertical="center" wrapText="1"/>
    </xf>
    <xf numFmtId="44" fontId="6" fillId="0" borderId="24" xfId="0" applyNumberFormat="1" applyFont="1" applyBorder="1" applyAlignment="1">
      <alignment horizontal="center" wrapText="1"/>
    </xf>
    <xf numFmtId="0" fontId="5" fillId="0" borderId="22" xfId="0" applyFont="1" applyBorder="1" applyAlignment="1">
      <alignment vertical="center"/>
    </xf>
    <xf numFmtId="0" fontId="6" fillId="0" borderId="1" xfId="0" applyFont="1" applyBorder="1" applyAlignment="1">
      <alignment horizontal="center"/>
    </xf>
    <xf numFmtId="44" fontId="12" fillId="2" borderId="1" xfId="1" applyNumberFormat="1" applyFont="1" applyBorder="1" applyAlignment="1" applyProtection="1">
      <alignment horizontal="center" vertical="center" wrapText="1"/>
      <protection locked="0"/>
    </xf>
    <xf numFmtId="44" fontId="12" fillId="0" borderId="1" xfId="1"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xf>
    <xf numFmtId="0" fontId="0" fillId="0" borderId="0" xfId="0" applyBorder="1" applyAlignment="1">
      <alignment horizontal="center"/>
    </xf>
    <xf numFmtId="0" fontId="8" fillId="0" borderId="0" xfId="0" applyFont="1" applyBorder="1" applyAlignment="1" applyProtection="1">
      <alignment vertical="center" wrapText="1"/>
    </xf>
    <xf numFmtId="0" fontId="0" fillId="0" borderId="0" xfId="0" applyBorder="1" applyAlignment="1"/>
    <xf numFmtId="44" fontId="3" fillId="0" borderId="16" xfId="0" applyNumberFormat="1" applyFont="1" applyBorder="1" applyAlignment="1" applyProtection="1">
      <alignment vertical="center" wrapText="1"/>
    </xf>
    <xf numFmtId="44" fontId="6" fillId="0" borderId="24" xfId="0" applyNumberFormat="1" applyFont="1" applyBorder="1" applyAlignment="1">
      <alignment horizontal="left" vertical="center" wrapText="1"/>
    </xf>
    <xf numFmtId="44" fontId="6" fillId="0" borderId="24" xfId="0" applyNumberFormat="1" applyFont="1" applyBorder="1" applyAlignment="1">
      <alignment wrapText="1"/>
    </xf>
    <xf numFmtId="44" fontId="5" fillId="0" borderId="25" xfId="0" applyNumberFormat="1" applyFont="1" applyBorder="1" applyAlignment="1">
      <alignment wrapText="1"/>
    </xf>
    <xf numFmtId="44" fontId="5" fillId="0" borderId="25" xfId="0" applyNumberFormat="1" applyFont="1" applyBorder="1" applyAlignment="1">
      <alignment horizontal="center" wrapText="1"/>
    </xf>
    <xf numFmtId="0" fontId="13" fillId="3" borderId="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5" xfId="0" applyFont="1" applyFill="1" applyBorder="1" applyAlignment="1">
      <alignment horizontal="center" vertical="top" wrapText="1"/>
    </xf>
    <xf numFmtId="0" fontId="9" fillId="2" borderId="4" xfId="1" applyFont="1" applyBorder="1" applyAlignment="1">
      <alignment horizontal="center" vertical="center" wrapText="1"/>
    </xf>
    <xf numFmtId="0" fontId="9" fillId="2" borderId="5" xfId="1" applyFont="1" applyBorder="1" applyAlignment="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2" fontId="11" fillId="0" borderId="19" xfId="0" applyNumberFormat="1" applyFont="1" applyFill="1" applyBorder="1" applyAlignment="1">
      <alignment horizontal="right" vertical="center" wrapText="1"/>
    </xf>
    <xf numFmtId="2" fontId="11" fillId="0" borderId="20" xfId="0" applyNumberFormat="1" applyFont="1" applyFill="1" applyBorder="1" applyAlignment="1">
      <alignment horizontal="right" vertical="center" wrapText="1"/>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2" fontId="11" fillId="0" borderId="14" xfId="0" applyNumberFormat="1" applyFont="1" applyFill="1" applyBorder="1" applyAlignment="1">
      <alignment horizontal="right" vertical="center" wrapText="1"/>
    </xf>
    <xf numFmtId="2" fontId="11" fillId="0" borderId="15" xfId="0" applyNumberFormat="1" applyFont="1" applyFill="1" applyBorder="1" applyAlignment="1">
      <alignment horizontal="right" vertical="center" wrapText="1"/>
    </xf>
    <xf numFmtId="2" fontId="11" fillId="0" borderId="11" xfId="0" applyNumberFormat="1" applyFont="1" applyFill="1" applyBorder="1" applyAlignment="1">
      <alignment horizontal="right" vertical="center"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election activeCell="H17" sqref="H17"/>
    </sheetView>
  </sheetViews>
  <sheetFormatPr defaultRowHeight="15" x14ac:dyDescent="0.25"/>
  <cols>
    <col min="1" max="1" width="9.140625" style="1"/>
    <col min="2" max="2" width="42.85546875" style="1" customWidth="1"/>
    <col min="3" max="3" width="27.42578125" style="1" customWidth="1"/>
    <col min="4" max="4" width="17.28515625" style="1" customWidth="1"/>
    <col min="5" max="5" width="16.7109375" style="1" customWidth="1"/>
    <col min="6" max="6" width="21.85546875" style="1" customWidth="1"/>
    <col min="7" max="7" width="15.7109375" style="7" customWidth="1"/>
    <col min="8" max="8" width="19.5703125" style="1" customWidth="1"/>
    <col min="9" max="9" width="18.140625" style="1" customWidth="1"/>
    <col min="10" max="16384" width="9.140625" style="1"/>
  </cols>
  <sheetData>
    <row r="1" spans="1:9" ht="60.75" customHeight="1" thickBot="1" x14ac:dyDescent="0.25">
      <c r="A1" s="36" t="s">
        <v>79</v>
      </c>
      <c r="B1" s="37"/>
      <c r="C1" s="37"/>
      <c r="D1" s="37"/>
      <c r="E1" s="38"/>
      <c r="F1" s="39" t="s">
        <v>23</v>
      </c>
      <c r="G1" s="39"/>
      <c r="H1" s="39"/>
      <c r="I1" s="40"/>
    </row>
    <row r="2" spans="1:9" ht="65.25" customHeight="1" thickBot="1" x14ac:dyDescent="0.25">
      <c r="A2" s="46" t="s">
        <v>74</v>
      </c>
      <c r="B2" s="47"/>
      <c r="C2" s="47"/>
      <c r="D2" s="47"/>
      <c r="E2" s="47"/>
      <c r="F2" s="47"/>
      <c r="G2" s="47"/>
      <c r="H2" s="47"/>
      <c r="I2" s="48"/>
    </row>
    <row r="3" spans="1:9" ht="16.5" customHeight="1" thickBot="1" x14ac:dyDescent="0.25">
      <c r="A3" s="49" t="s">
        <v>59</v>
      </c>
      <c r="B3" s="50"/>
      <c r="C3" s="50"/>
      <c r="D3" s="50"/>
      <c r="E3" s="50"/>
      <c r="F3" s="50"/>
      <c r="G3" s="50"/>
      <c r="H3" s="50"/>
      <c r="I3" s="51"/>
    </row>
    <row r="4" spans="1:9" ht="17.25" customHeight="1" thickBot="1" x14ac:dyDescent="0.25">
      <c r="A4" s="52" t="s">
        <v>60</v>
      </c>
      <c r="B4" s="53"/>
      <c r="C4" s="53"/>
      <c r="D4" s="53"/>
      <c r="E4" s="53"/>
      <c r="F4" s="53"/>
      <c r="G4" s="53"/>
      <c r="H4" s="53"/>
      <c r="I4" s="54"/>
    </row>
    <row r="5" spans="1:9" ht="17.25" customHeight="1" thickBot="1" x14ac:dyDescent="0.3">
      <c r="A5" s="57" t="s">
        <v>69</v>
      </c>
      <c r="B5" s="58"/>
      <c r="C5" s="58"/>
      <c r="D5" s="58"/>
      <c r="E5" s="58"/>
      <c r="F5" s="58"/>
      <c r="G5" s="58"/>
      <c r="H5" s="58"/>
      <c r="I5" s="59"/>
    </row>
    <row r="6" spans="1:9" ht="45" customHeight="1" x14ac:dyDescent="0.2">
      <c r="A6" s="14" t="s">
        <v>27</v>
      </c>
      <c r="B6" s="15" t="s">
        <v>32</v>
      </c>
      <c r="C6" s="15" t="s">
        <v>25</v>
      </c>
      <c r="D6" s="15" t="s">
        <v>26</v>
      </c>
      <c r="E6" s="15" t="s">
        <v>58</v>
      </c>
      <c r="F6" s="15" t="s">
        <v>24</v>
      </c>
      <c r="G6" s="15" t="s">
        <v>51</v>
      </c>
      <c r="H6" s="15" t="s">
        <v>50</v>
      </c>
      <c r="I6" s="16" t="s">
        <v>66</v>
      </c>
    </row>
    <row r="7" spans="1:9" ht="21" customHeight="1" x14ac:dyDescent="0.25">
      <c r="A7" s="17">
        <v>1.01</v>
      </c>
      <c r="B7" s="5" t="s">
        <v>1</v>
      </c>
      <c r="C7" s="5" t="s">
        <v>0</v>
      </c>
      <c r="D7" s="4">
        <v>24</v>
      </c>
      <c r="E7" s="3">
        <v>1</v>
      </c>
      <c r="F7" s="3">
        <v>50</v>
      </c>
      <c r="G7" s="3">
        <f>F7*52</f>
        <v>2600</v>
      </c>
      <c r="H7" s="13"/>
      <c r="I7" s="33">
        <f>G7*H7</f>
        <v>0</v>
      </c>
    </row>
    <row r="8" spans="1:9" x14ac:dyDescent="0.25">
      <c r="A8" s="17">
        <v>1.02</v>
      </c>
      <c r="B8" s="5" t="s">
        <v>28</v>
      </c>
      <c r="C8" s="5" t="s">
        <v>2</v>
      </c>
      <c r="D8" s="4">
        <v>24</v>
      </c>
      <c r="E8" s="3">
        <v>1</v>
      </c>
      <c r="F8" s="3">
        <v>50</v>
      </c>
      <c r="G8" s="3">
        <f t="shared" ref="G8:G31" si="0">F8*52</f>
        <v>2600</v>
      </c>
      <c r="H8" s="13"/>
      <c r="I8" s="33">
        <f t="shared" ref="I8:I31" si="1">G8*H8</f>
        <v>0</v>
      </c>
    </row>
    <row r="9" spans="1:9" x14ac:dyDescent="0.25">
      <c r="A9" s="17">
        <v>1.03</v>
      </c>
      <c r="B9" s="5" t="s">
        <v>29</v>
      </c>
      <c r="C9" s="5" t="s">
        <v>3</v>
      </c>
      <c r="D9" s="4">
        <v>24</v>
      </c>
      <c r="E9" s="3">
        <v>1</v>
      </c>
      <c r="F9" s="3">
        <v>50</v>
      </c>
      <c r="G9" s="3">
        <f t="shared" si="0"/>
        <v>2600</v>
      </c>
      <c r="H9" s="13"/>
      <c r="I9" s="33">
        <f t="shared" si="1"/>
        <v>0</v>
      </c>
    </row>
    <row r="10" spans="1:9" x14ac:dyDescent="0.25">
      <c r="A10" s="17">
        <v>1.04</v>
      </c>
      <c r="B10" s="5" t="s">
        <v>30</v>
      </c>
      <c r="C10" s="5" t="s">
        <v>4</v>
      </c>
      <c r="D10" s="4">
        <v>24</v>
      </c>
      <c r="E10" s="3">
        <v>1</v>
      </c>
      <c r="F10" s="3">
        <v>50</v>
      </c>
      <c r="G10" s="3">
        <f t="shared" si="0"/>
        <v>2600</v>
      </c>
      <c r="H10" s="13"/>
      <c r="I10" s="33">
        <f t="shared" si="1"/>
        <v>0</v>
      </c>
    </row>
    <row r="11" spans="1:9" x14ac:dyDescent="0.25">
      <c r="A11" s="17">
        <v>1.05</v>
      </c>
      <c r="B11" s="5" t="s">
        <v>31</v>
      </c>
      <c r="C11" s="5" t="s">
        <v>5</v>
      </c>
      <c r="D11" s="4">
        <v>24</v>
      </c>
      <c r="E11" s="3">
        <v>1</v>
      </c>
      <c r="F11" s="3">
        <v>50</v>
      </c>
      <c r="G11" s="3">
        <f t="shared" si="0"/>
        <v>2600</v>
      </c>
      <c r="H11" s="13"/>
      <c r="I11" s="33">
        <f t="shared" si="1"/>
        <v>0</v>
      </c>
    </row>
    <row r="12" spans="1:9" x14ac:dyDescent="0.25">
      <c r="A12" s="17">
        <v>1.06</v>
      </c>
      <c r="B12" s="5" t="s">
        <v>33</v>
      </c>
      <c r="C12" s="5" t="s">
        <v>6</v>
      </c>
      <c r="D12" s="4">
        <v>24</v>
      </c>
      <c r="E12" s="3">
        <v>1</v>
      </c>
      <c r="F12" s="3">
        <v>75</v>
      </c>
      <c r="G12" s="3">
        <f t="shared" si="0"/>
        <v>3900</v>
      </c>
      <c r="H12" s="13"/>
      <c r="I12" s="33">
        <f t="shared" si="1"/>
        <v>0</v>
      </c>
    </row>
    <row r="13" spans="1:9" x14ac:dyDescent="0.25">
      <c r="A13" s="17">
        <v>1.07</v>
      </c>
      <c r="B13" s="12" t="s">
        <v>34</v>
      </c>
      <c r="C13" s="5" t="s">
        <v>7</v>
      </c>
      <c r="D13" s="4">
        <v>24</v>
      </c>
      <c r="E13" s="3">
        <v>1</v>
      </c>
      <c r="F13" s="3">
        <v>50</v>
      </c>
      <c r="G13" s="3">
        <f t="shared" si="0"/>
        <v>2600</v>
      </c>
      <c r="H13" s="13"/>
      <c r="I13" s="33">
        <f t="shared" si="1"/>
        <v>0</v>
      </c>
    </row>
    <row r="14" spans="1:9" x14ac:dyDescent="0.25">
      <c r="A14" s="17">
        <v>1.08</v>
      </c>
      <c r="B14" s="5" t="s">
        <v>35</v>
      </c>
      <c r="C14" s="5" t="s">
        <v>8</v>
      </c>
      <c r="D14" s="4" t="s">
        <v>73</v>
      </c>
      <c r="E14" s="3">
        <v>1</v>
      </c>
      <c r="F14" s="3">
        <v>50</v>
      </c>
      <c r="G14" s="3">
        <f t="shared" si="0"/>
        <v>2600</v>
      </c>
      <c r="H14" s="13"/>
      <c r="I14" s="33">
        <f t="shared" si="1"/>
        <v>0</v>
      </c>
    </row>
    <row r="15" spans="1:9" x14ac:dyDescent="0.25">
      <c r="A15" s="17">
        <v>1.0900000000000001</v>
      </c>
      <c r="B15" s="5" t="s">
        <v>36</v>
      </c>
      <c r="C15" s="5" t="s">
        <v>9</v>
      </c>
      <c r="D15" s="4" t="s">
        <v>73</v>
      </c>
      <c r="E15" s="3">
        <v>1</v>
      </c>
      <c r="F15" s="3">
        <v>50</v>
      </c>
      <c r="G15" s="3">
        <f t="shared" si="0"/>
        <v>2600</v>
      </c>
      <c r="H15" s="13"/>
      <c r="I15" s="33">
        <f t="shared" si="1"/>
        <v>0</v>
      </c>
    </row>
    <row r="16" spans="1:9" x14ac:dyDescent="0.25">
      <c r="A16" s="17">
        <v>1.1000000000000001</v>
      </c>
      <c r="B16" s="12" t="s">
        <v>37</v>
      </c>
      <c r="C16" s="5" t="s">
        <v>10</v>
      </c>
      <c r="D16" s="4" t="s">
        <v>73</v>
      </c>
      <c r="E16" s="3">
        <v>1</v>
      </c>
      <c r="F16" s="3">
        <v>50</v>
      </c>
      <c r="G16" s="3">
        <f t="shared" si="0"/>
        <v>2600</v>
      </c>
      <c r="H16" s="13"/>
      <c r="I16" s="33">
        <f t="shared" si="1"/>
        <v>0</v>
      </c>
    </row>
    <row r="17" spans="1:9" x14ac:dyDescent="0.25">
      <c r="A17" s="17">
        <v>1.1100000000000001</v>
      </c>
      <c r="B17" s="5" t="s">
        <v>38</v>
      </c>
      <c r="C17" s="5" t="s">
        <v>11</v>
      </c>
      <c r="D17" s="4" t="s">
        <v>73</v>
      </c>
      <c r="E17" s="3">
        <v>1</v>
      </c>
      <c r="F17" s="3">
        <v>50</v>
      </c>
      <c r="G17" s="3">
        <f t="shared" si="0"/>
        <v>2600</v>
      </c>
      <c r="H17" s="13"/>
      <c r="I17" s="33">
        <f t="shared" si="1"/>
        <v>0</v>
      </c>
    </row>
    <row r="18" spans="1:9" x14ac:dyDescent="0.25">
      <c r="A18" s="17">
        <v>1.1200000000000001</v>
      </c>
      <c r="B18" s="5" t="s">
        <v>45</v>
      </c>
      <c r="C18" s="5" t="s">
        <v>12</v>
      </c>
      <c r="D18" s="4" t="s">
        <v>73</v>
      </c>
      <c r="E18" s="3">
        <v>1</v>
      </c>
      <c r="F18" s="3">
        <v>50</v>
      </c>
      <c r="G18" s="3">
        <f t="shared" si="0"/>
        <v>2600</v>
      </c>
      <c r="H18" s="13"/>
      <c r="I18" s="33">
        <f t="shared" si="1"/>
        <v>0</v>
      </c>
    </row>
    <row r="19" spans="1:9" x14ac:dyDescent="0.25">
      <c r="A19" s="17">
        <v>1.1299999999999999</v>
      </c>
      <c r="B19" s="5" t="s">
        <v>39</v>
      </c>
      <c r="C19" s="5" t="s">
        <v>13</v>
      </c>
      <c r="D19" s="4" t="s">
        <v>73</v>
      </c>
      <c r="E19" s="3">
        <v>1</v>
      </c>
      <c r="F19" s="3">
        <v>50</v>
      </c>
      <c r="G19" s="3">
        <f t="shared" si="0"/>
        <v>2600</v>
      </c>
      <c r="H19" s="13"/>
      <c r="I19" s="33">
        <f t="shared" si="1"/>
        <v>0</v>
      </c>
    </row>
    <row r="20" spans="1:9" x14ac:dyDescent="0.25">
      <c r="A20" s="17">
        <v>1.1399999999999999</v>
      </c>
      <c r="B20" s="5" t="s">
        <v>40</v>
      </c>
      <c r="C20" s="5" t="s">
        <v>14</v>
      </c>
      <c r="D20" s="4" t="s">
        <v>73</v>
      </c>
      <c r="E20" s="3">
        <v>1</v>
      </c>
      <c r="F20" s="3">
        <v>50</v>
      </c>
      <c r="G20" s="3">
        <f t="shared" si="0"/>
        <v>2600</v>
      </c>
      <c r="H20" s="13"/>
      <c r="I20" s="33">
        <f t="shared" si="1"/>
        <v>0</v>
      </c>
    </row>
    <row r="21" spans="1:9" x14ac:dyDescent="0.25">
      <c r="A21" s="17">
        <v>1.1499999999999999</v>
      </c>
      <c r="B21" s="5" t="s">
        <v>41</v>
      </c>
      <c r="C21" s="5" t="s">
        <v>15</v>
      </c>
      <c r="D21" s="4" t="s">
        <v>73</v>
      </c>
      <c r="E21" s="3">
        <v>1</v>
      </c>
      <c r="F21" s="3">
        <v>50</v>
      </c>
      <c r="G21" s="3">
        <f t="shared" si="0"/>
        <v>2600</v>
      </c>
      <c r="H21" s="13"/>
      <c r="I21" s="33">
        <f t="shared" si="1"/>
        <v>0</v>
      </c>
    </row>
    <row r="22" spans="1:9" x14ac:dyDescent="0.25">
      <c r="A22" s="17">
        <v>1.1599999999999999</v>
      </c>
      <c r="B22" s="2" t="s">
        <v>42</v>
      </c>
      <c r="C22" s="5" t="s">
        <v>16</v>
      </c>
      <c r="D22" s="3" t="s">
        <v>75</v>
      </c>
      <c r="E22" s="3">
        <v>2</v>
      </c>
      <c r="F22" s="3">
        <v>600</v>
      </c>
      <c r="G22" s="3">
        <f t="shared" si="0"/>
        <v>31200</v>
      </c>
      <c r="H22" s="13"/>
      <c r="I22" s="33">
        <f t="shared" si="1"/>
        <v>0</v>
      </c>
    </row>
    <row r="23" spans="1:9" ht="16.5" customHeight="1" x14ac:dyDescent="0.25">
      <c r="A23" s="17">
        <v>1.17</v>
      </c>
      <c r="B23" s="2" t="s">
        <v>43</v>
      </c>
      <c r="C23" s="2" t="s">
        <v>17</v>
      </c>
      <c r="D23" s="3" t="s">
        <v>76</v>
      </c>
      <c r="E23" s="3">
        <v>2</v>
      </c>
      <c r="F23" s="3">
        <v>300</v>
      </c>
      <c r="G23" s="3">
        <f t="shared" si="0"/>
        <v>15600</v>
      </c>
      <c r="H23" s="13"/>
      <c r="I23" s="33">
        <f t="shared" si="1"/>
        <v>0</v>
      </c>
    </row>
    <row r="24" spans="1:9" ht="15" customHeight="1" x14ac:dyDescent="0.2">
      <c r="A24" s="17">
        <v>1.18</v>
      </c>
      <c r="B24" s="6" t="s">
        <v>46</v>
      </c>
      <c r="C24" s="5" t="s">
        <v>18</v>
      </c>
      <c r="D24" s="4" t="s">
        <v>73</v>
      </c>
      <c r="E24" s="4">
        <v>1</v>
      </c>
      <c r="F24" s="4">
        <v>300</v>
      </c>
      <c r="G24" s="4">
        <f t="shared" si="0"/>
        <v>15600</v>
      </c>
      <c r="H24" s="13"/>
      <c r="I24" s="32">
        <f t="shared" si="1"/>
        <v>0</v>
      </c>
    </row>
    <row r="25" spans="1:9" x14ac:dyDescent="0.25">
      <c r="A25" s="17">
        <v>1.19</v>
      </c>
      <c r="B25" s="5" t="s">
        <v>44</v>
      </c>
      <c r="C25" s="5" t="s">
        <v>19</v>
      </c>
      <c r="D25" s="4" t="s">
        <v>78</v>
      </c>
      <c r="E25" s="3">
        <v>2</v>
      </c>
      <c r="F25" s="3">
        <v>650</v>
      </c>
      <c r="G25" s="3">
        <f t="shared" si="0"/>
        <v>33800</v>
      </c>
      <c r="H25" s="13"/>
      <c r="I25" s="33">
        <f t="shared" si="1"/>
        <v>0</v>
      </c>
    </row>
    <row r="26" spans="1:9" ht="15.75" customHeight="1" x14ac:dyDescent="0.25">
      <c r="A26" s="17">
        <v>1.2</v>
      </c>
      <c r="B26" s="2" t="s">
        <v>47</v>
      </c>
      <c r="C26" s="5" t="s">
        <v>20</v>
      </c>
      <c r="D26" s="4" t="s">
        <v>73</v>
      </c>
      <c r="E26" s="3">
        <v>1</v>
      </c>
      <c r="F26" s="3">
        <v>50</v>
      </c>
      <c r="G26" s="3">
        <f t="shared" si="0"/>
        <v>2600</v>
      </c>
      <c r="H26" s="13"/>
      <c r="I26" s="33">
        <f t="shared" si="1"/>
        <v>0</v>
      </c>
    </row>
    <row r="27" spans="1:9" ht="17.25" customHeight="1" x14ac:dyDescent="0.25">
      <c r="A27" s="17">
        <v>1.21</v>
      </c>
      <c r="B27" s="2" t="s">
        <v>48</v>
      </c>
      <c r="C27" s="5" t="s">
        <v>21</v>
      </c>
      <c r="D27" s="4" t="s">
        <v>73</v>
      </c>
      <c r="E27" s="3">
        <v>1</v>
      </c>
      <c r="F27" s="3">
        <v>100</v>
      </c>
      <c r="G27" s="3">
        <f t="shared" si="0"/>
        <v>5200</v>
      </c>
      <c r="H27" s="13"/>
      <c r="I27" s="33">
        <f t="shared" si="1"/>
        <v>0</v>
      </c>
    </row>
    <row r="28" spans="1:9" x14ac:dyDescent="0.25">
      <c r="A28" s="17">
        <v>1.22</v>
      </c>
      <c r="B28" s="2" t="s">
        <v>49</v>
      </c>
      <c r="C28" s="5" t="s">
        <v>22</v>
      </c>
      <c r="D28" s="4" t="s">
        <v>73</v>
      </c>
      <c r="E28" s="3">
        <v>1</v>
      </c>
      <c r="F28" s="3">
        <v>75</v>
      </c>
      <c r="G28" s="3">
        <f t="shared" si="0"/>
        <v>3900</v>
      </c>
      <c r="H28" s="13"/>
      <c r="I28" s="33">
        <f t="shared" si="1"/>
        <v>0</v>
      </c>
    </row>
    <row r="29" spans="1:9" x14ac:dyDescent="0.25">
      <c r="A29" s="17">
        <v>1.23</v>
      </c>
      <c r="B29" s="18" t="s">
        <v>52</v>
      </c>
      <c r="C29" s="18" t="s">
        <v>55</v>
      </c>
      <c r="D29" s="4" t="s">
        <v>73</v>
      </c>
      <c r="E29" s="3">
        <v>1</v>
      </c>
      <c r="F29" s="3">
        <v>50</v>
      </c>
      <c r="G29" s="3">
        <f t="shared" si="0"/>
        <v>2600</v>
      </c>
      <c r="H29" s="13"/>
      <c r="I29" s="33">
        <f t="shared" si="1"/>
        <v>0</v>
      </c>
    </row>
    <row r="30" spans="1:9" x14ac:dyDescent="0.25">
      <c r="A30" s="17">
        <v>1.24</v>
      </c>
      <c r="B30" s="18" t="s">
        <v>53</v>
      </c>
      <c r="C30" s="18" t="s">
        <v>57</v>
      </c>
      <c r="D30" s="4" t="s">
        <v>73</v>
      </c>
      <c r="E30" s="3">
        <v>1</v>
      </c>
      <c r="F30" s="3">
        <v>50</v>
      </c>
      <c r="G30" s="3">
        <f t="shared" si="0"/>
        <v>2600</v>
      </c>
      <c r="H30" s="13"/>
      <c r="I30" s="33">
        <f t="shared" si="1"/>
        <v>0</v>
      </c>
    </row>
    <row r="31" spans="1:9" x14ac:dyDescent="0.25">
      <c r="A31" s="17">
        <v>1.25</v>
      </c>
      <c r="B31" s="18" t="s">
        <v>54</v>
      </c>
      <c r="C31" s="18" t="s">
        <v>56</v>
      </c>
      <c r="D31" s="4" t="s">
        <v>73</v>
      </c>
      <c r="E31" s="3">
        <v>1</v>
      </c>
      <c r="F31" s="3">
        <v>50</v>
      </c>
      <c r="G31" s="3">
        <f t="shared" si="0"/>
        <v>2600</v>
      </c>
      <c r="H31" s="13"/>
      <c r="I31" s="33">
        <f t="shared" si="1"/>
        <v>0</v>
      </c>
    </row>
    <row r="32" spans="1:9" ht="23.25" customHeight="1" thickBot="1" x14ac:dyDescent="0.25">
      <c r="A32" s="55" t="s">
        <v>68</v>
      </c>
      <c r="B32" s="56"/>
      <c r="C32" s="56"/>
      <c r="D32" s="56"/>
      <c r="E32" s="56"/>
      <c r="F32" s="56"/>
      <c r="G32" s="56"/>
      <c r="H32" s="56"/>
      <c r="I32" s="34">
        <f>SUM(I7:I31)</f>
        <v>0</v>
      </c>
    </row>
    <row r="33" spans="1:9" ht="15.75" thickBot="1" x14ac:dyDescent="0.3">
      <c r="A33" s="8"/>
      <c r="B33" s="9"/>
      <c r="C33" s="9"/>
      <c r="D33" s="9"/>
      <c r="E33" s="10"/>
      <c r="F33" s="10"/>
      <c r="G33" s="10"/>
      <c r="H33" s="11"/>
      <c r="I33" s="11"/>
    </row>
    <row r="34" spans="1:9" ht="21.75" customHeight="1" thickBot="1" x14ac:dyDescent="0.3">
      <c r="A34" s="63" t="s">
        <v>77</v>
      </c>
      <c r="B34" s="64"/>
      <c r="C34" s="64"/>
      <c r="D34" s="64"/>
      <c r="E34" s="64"/>
      <c r="F34" s="65"/>
      <c r="G34" s="20"/>
      <c r="H34" s="20"/>
      <c r="I34" s="20"/>
    </row>
    <row r="35" spans="1:9" ht="74.25" customHeight="1" thickBot="1" x14ac:dyDescent="0.25">
      <c r="A35" s="60" t="s">
        <v>72</v>
      </c>
      <c r="B35" s="61"/>
      <c r="C35" s="61"/>
      <c r="D35" s="61"/>
      <c r="E35" s="61"/>
      <c r="F35" s="62"/>
      <c r="G35" s="19"/>
      <c r="H35" s="19"/>
      <c r="I35" s="19"/>
    </row>
    <row r="36" spans="1:9" ht="28.5" x14ac:dyDescent="0.25">
      <c r="A36" s="21" t="s">
        <v>27</v>
      </c>
      <c r="B36" s="23" t="s">
        <v>61</v>
      </c>
      <c r="C36" s="23" t="s">
        <v>63</v>
      </c>
      <c r="D36" s="23" t="s">
        <v>62</v>
      </c>
      <c r="E36" s="15" t="s">
        <v>64</v>
      </c>
      <c r="F36" s="16" t="s">
        <v>66</v>
      </c>
      <c r="G36" s="10"/>
      <c r="H36" s="11"/>
      <c r="I36" s="11"/>
    </row>
    <row r="37" spans="1:9" x14ac:dyDescent="0.25">
      <c r="A37" s="17">
        <v>2.0099999999999998</v>
      </c>
      <c r="B37" s="18" t="s">
        <v>71</v>
      </c>
      <c r="C37" s="24">
        <v>5</v>
      </c>
      <c r="D37" s="18" t="s">
        <v>65</v>
      </c>
      <c r="E37" s="25"/>
      <c r="F37" s="22">
        <f>C37*E37</f>
        <v>0</v>
      </c>
      <c r="G37" s="10"/>
      <c r="H37" s="11"/>
      <c r="I37" s="11"/>
    </row>
    <row r="38" spans="1:9" x14ac:dyDescent="0.25">
      <c r="A38" s="17"/>
      <c r="B38" s="18"/>
      <c r="C38" s="18"/>
      <c r="D38" s="18"/>
      <c r="E38" s="26"/>
      <c r="F38" s="22"/>
      <c r="G38" s="10"/>
      <c r="H38" s="11"/>
      <c r="I38" s="11"/>
    </row>
    <row r="39" spans="1:9" ht="21.75" customHeight="1" thickBot="1" x14ac:dyDescent="0.3">
      <c r="A39" s="66" t="s">
        <v>67</v>
      </c>
      <c r="B39" s="67"/>
      <c r="C39" s="67"/>
      <c r="D39" s="67"/>
      <c r="E39" s="68"/>
      <c r="F39" s="35">
        <f>SUM(F37)</f>
        <v>0</v>
      </c>
      <c r="G39" s="10"/>
      <c r="H39" s="11"/>
      <c r="I39" s="11"/>
    </row>
    <row r="40" spans="1:9" ht="15.75" thickBot="1" x14ac:dyDescent="0.3">
      <c r="A40" s="8"/>
      <c r="B40" s="9"/>
      <c r="C40" s="9"/>
      <c r="D40" s="9"/>
      <c r="E40" s="10"/>
      <c r="F40" s="10"/>
      <c r="G40" s="10"/>
      <c r="H40" s="11"/>
      <c r="I40" s="11"/>
    </row>
    <row r="41" spans="1:9" ht="20.25" customHeight="1" x14ac:dyDescent="0.25">
      <c r="A41" s="41" t="s">
        <v>70</v>
      </c>
      <c r="B41" s="42"/>
      <c r="C41" s="42"/>
      <c r="D41" s="42"/>
      <c r="E41" s="42"/>
      <c r="F41" s="31">
        <f>SUM(I32+F39)</f>
        <v>0</v>
      </c>
      <c r="G41" s="27"/>
      <c r="H41" s="28"/>
      <c r="I41" s="11"/>
    </row>
    <row r="42" spans="1:9" ht="23.25" customHeight="1" thickBot="1" x14ac:dyDescent="0.3">
      <c r="A42" s="43" t="s">
        <v>80</v>
      </c>
      <c r="B42" s="44"/>
      <c r="C42" s="44"/>
      <c r="D42" s="44"/>
      <c r="E42" s="44"/>
      <c r="F42" s="45"/>
      <c r="G42" s="29"/>
      <c r="H42" s="30"/>
      <c r="I42" s="11"/>
    </row>
    <row r="43" spans="1:9" x14ac:dyDescent="0.25">
      <c r="G43" s="10"/>
      <c r="H43" s="11"/>
    </row>
  </sheetData>
  <autoFilter ref="A6:H42"/>
  <mergeCells count="12">
    <mergeCell ref="A1:E1"/>
    <mergeCell ref="F1:I1"/>
    <mergeCell ref="A41:E41"/>
    <mergeCell ref="A42:F42"/>
    <mergeCell ref="A2:I2"/>
    <mergeCell ref="A3:I3"/>
    <mergeCell ref="A4:I4"/>
    <mergeCell ref="A32:H32"/>
    <mergeCell ref="A5:I5"/>
    <mergeCell ref="A35:F35"/>
    <mergeCell ref="A34:F34"/>
    <mergeCell ref="A39:E39"/>
  </mergeCells>
  <pageMargins left="0.7" right="0.7" top="0.75" bottom="0.75" header="0.3" footer="0.3"/>
  <pageSetup scale="59" fitToWidth="2"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908915e-053a-4b46-9ac4-510cc1e891f7">AT22C65C3JNQ-1857525859-14125</_dlc_DocId>
    <_dlc_DocIdUrl xmlns="1908915e-053a-4b46-9ac4-510cc1e891f7">
      <Url>http://mydrive.corp.jea.com/personal/harpsb/_layouts/15/DocIdRedir.aspx?ID=AT22C65C3JNQ-1857525859-14125</Url>
      <Description>AT22C65C3JNQ-1857525859-14125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892F4-1D1D-4049-BFB3-651D49D41472}">
  <ds:schemaRefs>
    <ds:schemaRef ds:uri="http://schemas.microsoft.com/sharepoint/v3/contenttype/forms"/>
  </ds:schemaRefs>
</ds:datastoreItem>
</file>

<file path=customXml/itemProps2.xml><?xml version="1.0" encoding="utf-8"?>
<ds:datastoreItem xmlns:ds="http://schemas.openxmlformats.org/officeDocument/2006/customXml" ds:itemID="{3ADC9501-9D97-4063-A3B5-52A4566071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c36422d-82c5-42f0-8410-f11d1177477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7BC678E-AF85-4D7F-8C4C-9B86556F3C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FACILITIES BAGGED ICE SERVICES FOR PANDEMIC AND JEA OWNED MERCHANDISERS</dc:title>
  <dc:creator>JEA User</dc:creator>
  <cp:lastModifiedBy>Harper, Sherea B.</cp:lastModifiedBy>
  <cp:lastPrinted>2020-09-23T20:27:47Z</cp:lastPrinted>
  <dcterms:created xsi:type="dcterms:W3CDTF">2020-09-10T18:01:16Z</dcterms:created>
  <dcterms:modified xsi:type="dcterms:W3CDTF">2020-10-02T15:30:37Z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_dlc_DocIdItemGuid">
    <vt:lpwstr>7326ab79-0e51-4070-b375-5b08758231a9</vt:lpwstr>
  </property>
  <property fmtid="{D5CDD505-2E9C-101B-9397-08002B2CF9AE}" pid="6" name="IsMyDocuments">
    <vt:bool>true</vt:bool>
  </property>
</Properties>
</file>