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jea1-my.sharepoint.com/personal/rixlw_jea_com/Documents/Buyer Information/FORMAL - RFP Material Handling Operation Services at NGS/"/>
    </mc:Choice>
  </mc:AlternateContent>
  <xr:revisionPtr revIDLastSave="14" documentId="8_{BF243E3D-3426-4ECD-B447-BED3766082E4}" xr6:coauthVersionLast="47" xr6:coauthVersionMax="47" xr10:uidLastSave="{86D1D2B1-3505-4DFA-BF85-AF95CF5EC122}"/>
  <bookViews>
    <workbookView xWindow="28680" yWindow="-120" windowWidth="25440" windowHeight="15390" xr2:uid="{E1A457BB-DD1E-47E0-B267-13C5EDCE6B1F}"/>
  </bookViews>
  <sheets>
    <sheet name="Sheet1" sheetId="1" r:id="rId1"/>
  </sheets>
  <definedNames>
    <definedName name="_xlnm.Print_Area" localSheetId="0">Sheet1!$A$1:$I$7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" i="1" l="1"/>
  <c r="I4" i="1"/>
  <c r="I5" i="1"/>
  <c r="I7" i="1" l="1"/>
</calcChain>
</file>

<file path=xl/sharedStrings.xml><?xml version="1.0" encoding="utf-8"?>
<sst xmlns="http://schemas.openxmlformats.org/spreadsheetml/2006/main" count="17" uniqueCount="16">
  <si>
    <t>#</t>
  </si>
  <si>
    <t>PERSONNEL SERVICES</t>
  </si>
  <si>
    <t>QUANTITY</t>
  </si>
  <si>
    <t>UNIT OF MEASURE</t>
  </si>
  <si>
    <t>TOTAL COST - FIVE YEARS</t>
  </si>
  <si>
    <t>$ / Hour</t>
  </si>
  <si>
    <t>EQUIPMENT OPERATOR</t>
  </si>
  <si>
    <t>SUPERVISOR</t>
  </si>
  <si>
    <t>ESTIMATED YEARLY OVERTIME</t>
  </si>
  <si>
    <t>YEARLY ST HOURS</t>
  </si>
  <si>
    <t>MATERIAL HANDLING OPERATIONAL SERVICES</t>
  </si>
  <si>
    <t>OVERTIME FOR VESSELS</t>
  </si>
  <si>
    <t>Total</t>
  </si>
  <si>
    <t>3 Years</t>
  </si>
  <si>
    <t>Billable Hourly Rate</t>
  </si>
  <si>
    <r>
      <t xml:space="preserve">Personnel Services -  Provide a Hourly Rate for Labor Three-Year Duration
Assumptions - </t>
    </r>
    <r>
      <rPr>
        <sz val="14"/>
        <rFont val="Aptos Narrow"/>
        <family val="2"/>
        <scheme val="minor"/>
      </rPr>
      <t>Up to 40 hours / week, overtime only paid after 40 hours
OT only up to 1.5 X hourly rate, no double time allowed.
JEA may work personnel on alternate work schedules, within the weekly payroll period, days, nights, 
JEA estimates offloading 7 coal vessels, 20 petcoke vessels, and 2 limestone vessels per year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</si>
</sst>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24"/>
      <name val="Aptos Narrow"/>
      <family val="2"/>
      <scheme val="minor"/>
    </font>
    <font>
      <sz val="11"/>
      <name val="Aptos Narrow"/>
      <family val="2"/>
      <scheme val="minor"/>
    </font>
    <font>
      <b/>
      <sz val="20"/>
      <name val="Aptos Narrow"/>
      <family val="2"/>
      <scheme val="minor"/>
    </font>
    <font>
      <sz val="14"/>
      <name val="Aptos Narrow"/>
      <family val="2"/>
      <scheme val="minor"/>
    </font>
    <font>
      <b/>
      <sz val="11"/>
      <name val="Aptos Narrow"/>
      <family val="2"/>
      <scheme val="minor"/>
    </font>
    <font>
      <sz val="16"/>
      <name val="Aptos Narrow"/>
      <family val="2"/>
      <scheme val="minor"/>
    </font>
    <font>
      <b/>
      <sz val="16"/>
      <name val="Aptos Narrow"/>
      <family val="2"/>
      <scheme val="minor"/>
    </font>
    <font>
      <u/>
      <sz val="16"/>
      <name val="Aptos Narrow"/>
      <family val="2"/>
      <scheme val="minor"/>
    </font>
    <font>
      <sz val="16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49992370372631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5">
    <xf numFmtId="0" fontId="0" fillId="0" borderId="0" xfId="0"/>
    <xf numFmtId="44" fontId="8" fillId="4" borderId="2" xfId="1" applyFont="1" applyFill="1" applyBorder="1" applyProtection="1">
      <protection locked="0"/>
    </xf>
    <xf numFmtId="1" fontId="8" fillId="5" borderId="2" xfId="1" applyNumberFormat="1" applyFont="1" applyFill="1" applyBorder="1" applyAlignment="1" applyProtection="1">
      <alignment horizontal="center" vertical="center"/>
    </xf>
    <xf numFmtId="44" fontId="0" fillId="0" borderId="0" xfId="0" applyNumberFormat="1"/>
    <xf numFmtId="1" fontId="8" fillId="6" borderId="2" xfId="1" applyNumberFormat="1" applyFont="1" applyFill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center" vertical="center"/>
    </xf>
    <xf numFmtId="0" fontId="4" fillId="3" borderId="2" xfId="0" applyFont="1" applyFill="1" applyBorder="1" applyAlignment="1" applyProtection="1">
      <alignment vertical="center" wrapText="1"/>
    </xf>
    <xf numFmtId="0" fontId="6" fillId="3" borderId="2" xfId="0" applyFont="1" applyFill="1" applyBorder="1" applyAlignment="1" applyProtection="1">
      <alignment horizontal="center" vertical="center" wrapText="1"/>
    </xf>
    <xf numFmtId="0" fontId="7" fillId="0" borderId="2" xfId="0" applyFont="1" applyBorder="1" applyAlignment="1" applyProtection="1">
      <alignment vertical="center" wrapText="1"/>
    </xf>
    <xf numFmtId="0" fontId="7" fillId="0" borderId="2" xfId="0" applyFont="1" applyBorder="1" applyAlignment="1" applyProtection="1">
      <alignment horizontal="center" vertical="center"/>
    </xf>
    <xf numFmtId="0" fontId="8" fillId="6" borderId="2" xfId="1" applyNumberFormat="1" applyFont="1" applyFill="1" applyBorder="1" applyProtection="1"/>
    <xf numFmtId="44" fontId="7" fillId="5" borderId="2" xfId="0" applyNumberFormat="1" applyFont="1" applyFill="1" applyBorder="1" applyProtection="1"/>
    <xf numFmtId="0" fontId="9" fillId="0" borderId="2" xfId="0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/>
    </xf>
    <xf numFmtId="0" fontId="7" fillId="0" borderId="2" xfId="0" applyFont="1" applyBorder="1" applyAlignment="1" applyProtection="1">
      <alignment horizontal="left" wrapText="1"/>
    </xf>
    <xf numFmtId="0" fontId="7" fillId="0" borderId="2" xfId="0" applyFont="1" applyFill="1" applyBorder="1" applyAlignment="1" applyProtection="1">
      <alignment horizontal="center" vertical="center"/>
    </xf>
    <xf numFmtId="44" fontId="11" fillId="0" borderId="2" xfId="0" applyNumberFormat="1" applyFont="1" applyFill="1" applyBorder="1" applyAlignment="1" applyProtection="1">
      <alignment horizontal="center"/>
    </xf>
    <xf numFmtId="0" fontId="0" fillId="0" borderId="0" xfId="0" applyProtection="1"/>
    <xf numFmtId="0" fontId="11" fillId="6" borderId="0" xfId="0" applyFont="1" applyFill="1" applyProtection="1"/>
    <xf numFmtId="44" fontId="10" fillId="6" borderId="0" xfId="0" applyNumberFormat="1" applyFont="1" applyFill="1" applyProtection="1"/>
    <xf numFmtId="0" fontId="2" fillId="0" borderId="1" xfId="0" applyFont="1" applyBorder="1" applyAlignment="1" applyProtection="1">
      <alignment horizontal="center" vertical="center"/>
    </xf>
    <xf numFmtId="0" fontId="4" fillId="2" borderId="3" xfId="0" applyFont="1" applyFill="1" applyBorder="1" applyAlignment="1" applyProtection="1">
      <alignment horizontal="left" vertical="top" wrapText="1"/>
    </xf>
    <xf numFmtId="0" fontId="4" fillId="2" borderId="4" xfId="0" applyFont="1" applyFill="1" applyBorder="1" applyAlignment="1" applyProtection="1">
      <alignment horizontal="left" vertical="top" wrapText="1"/>
    </xf>
    <xf numFmtId="0" fontId="4" fillId="2" borderId="5" xfId="0" applyFont="1" applyFill="1" applyBorder="1" applyAlignment="1" applyProtection="1">
      <alignment horizontal="left" vertical="top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60170E-2709-4A40-B499-2BE77760D948}">
  <dimension ref="A1:I17"/>
  <sheetViews>
    <sheetView tabSelected="1" workbookViewId="0">
      <selection sqref="A1:I7"/>
    </sheetView>
  </sheetViews>
  <sheetFormatPr defaultRowHeight="15" x14ac:dyDescent="0.25"/>
  <cols>
    <col min="1" max="1" width="15.42578125" bestFit="1" customWidth="1"/>
    <col min="2" max="2" width="38.85546875" bestFit="1" customWidth="1"/>
    <col min="3" max="3" width="9.85546875" customWidth="1"/>
    <col min="4" max="4" width="20.28515625" customWidth="1"/>
    <col min="5" max="5" width="14.28515625" bestFit="1" customWidth="1"/>
    <col min="6" max="6" width="16.140625" bestFit="1" customWidth="1"/>
    <col min="7" max="7" width="25.28515625" customWidth="1"/>
    <col min="8" max="8" width="12.5703125" bestFit="1" customWidth="1"/>
    <col min="9" max="9" width="25.140625" customWidth="1"/>
  </cols>
  <sheetData>
    <row r="1" spans="1:9" ht="31.5" x14ac:dyDescent="0.25">
      <c r="A1" s="21" t="s">
        <v>10</v>
      </c>
      <c r="B1" s="21"/>
      <c r="C1" s="21"/>
      <c r="D1" s="21"/>
      <c r="E1" s="21"/>
      <c r="F1" s="21"/>
      <c r="G1" s="21"/>
      <c r="H1" s="21"/>
      <c r="I1" s="21"/>
    </row>
    <row r="2" spans="1:9" ht="114" customHeight="1" x14ac:dyDescent="0.25">
      <c r="A2" s="5"/>
      <c r="B2" s="22" t="s">
        <v>15</v>
      </c>
      <c r="C2" s="23"/>
      <c r="D2" s="23"/>
      <c r="E2" s="23"/>
      <c r="F2" s="23"/>
      <c r="G2" s="23"/>
      <c r="H2" s="23"/>
      <c r="I2" s="24"/>
    </row>
    <row r="3" spans="1:9" ht="30" x14ac:dyDescent="0.25">
      <c r="A3" s="6" t="s">
        <v>0</v>
      </c>
      <c r="B3" s="7" t="s">
        <v>1</v>
      </c>
      <c r="C3" s="8" t="s">
        <v>2</v>
      </c>
      <c r="D3" s="8" t="s">
        <v>3</v>
      </c>
      <c r="E3" s="8" t="s">
        <v>14</v>
      </c>
      <c r="F3" s="8" t="s">
        <v>9</v>
      </c>
      <c r="G3" s="8" t="s">
        <v>8</v>
      </c>
      <c r="H3" s="8" t="s">
        <v>13</v>
      </c>
      <c r="I3" s="8" t="s">
        <v>4</v>
      </c>
    </row>
    <row r="4" spans="1:9" ht="21" x14ac:dyDescent="0.35">
      <c r="A4" s="5">
        <v>1</v>
      </c>
      <c r="B4" s="9" t="s">
        <v>7</v>
      </c>
      <c r="C4" s="10">
        <v>1</v>
      </c>
      <c r="D4" s="10" t="s">
        <v>5</v>
      </c>
      <c r="E4" s="1"/>
      <c r="F4" s="2">
        <v>2080</v>
      </c>
      <c r="G4" s="11">
        <v>0</v>
      </c>
      <c r="H4" s="2">
        <v>3</v>
      </c>
      <c r="I4" s="12">
        <f>SUM(E4*F4+G4*1.5*E4)*C4*3</f>
        <v>0</v>
      </c>
    </row>
    <row r="5" spans="1:9" ht="21" x14ac:dyDescent="0.35">
      <c r="A5" s="5">
        <v>2</v>
      </c>
      <c r="B5" s="9" t="s">
        <v>6</v>
      </c>
      <c r="C5" s="13">
        <v>10</v>
      </c>
      <c r="D5" s="10" t="s">
        <v>5</v>
      </c>
      <c r="E5" s="1"/>
      <c r="F5" s="2">
        <v>2080</v>
      </c>
      <c r="G5" s="11">
        <v>144</v>
      </c>
      <c r="H5" s="2">
        <v>3</v>
      </c>
      <c r="I5" s="12">
        <f>SUM(E5*F5+G5*1.5*E5)*C5*3</f>
        <v>0</v>
      </c>
    </row>
    <row r="6" spans="1:9" ht="21" x14ac:dyDescent="0.35">
      <c r="A6" s="14">
        <v>3</v>
      </c>
      <c r="B6" s="15" t="s">
        <v>11</v>
      </c>
      <c r="C6" s="13">
        <v>2</v>
      </c>
      <c r="D6" s="16"/>
      <c r="E6" s="17"/>
      <c r="F6" s="4">
        <v>0</v>
      </c>
      <c r="G6" s="11">
        <v>732</v>
      </c>
      <c r="H6" s="2">
        <v>3</v>
      </c>
      <c r="I6" s="12">
        <f>SUM(E5*1.5*G6*H6)*C6</f>
        <v>0</v>
      </c>
    </row>
    <row r="7" spans="1:9" ht="21.75" customHeight="1" x14ac:dyDescent="0.35">
      <c r="A7" s="18"/>
      <c r="B7" s="18"/>
      <c r="C7" s="18"/>
      <c r="D7" s="18"/>
      <c r="E7" s="18"/>
      <c r="F7" s="18"/>
      <c r="G7" s="18"/>
      <c r="H7" s="19" t="s">
        <v>12</v>
      </c>
      <c r="I7" s="20">
        <f>SUM(I4:I6)</f>
        <v>0</v>
      </c>
    </row>
    <row r="10" spans="1:9" x14ac:dyDescent="0.25">
      <c r="E10" s="3"/>
      <c r="F10" s="3"/>
      <c r="G10" s="3"/>
      <c r="H10" s="3"/>
    </row>
    <row r="12" spans="1:9" x14ac:dyDescent="0.25">
      <c r="E12" s="3"/>
      <c r="F12" s="3"/>
    </row>
    <row r="13" spans="1:9" x14ac:dyDescent="0.25">
      <c r="E13" s="3"/>
    </row>
    <row r="16" spans="1:9" x14ac:dyDescent="0.25">
      <c r="E16" s="3"/>
      <c r="F16" s="3"/>
      <c r="G16" s="3"/>
    </row>
    <row r="17" spans="5:6" x14ac:dyDescent="0.25">
      <c r="E17" s="3"/>
      <c r="F17" s="3"/>
    </row>
  </sheetData>
  <sheetProtection algorithmName="SHA-512" hashValue="lVUezyKciIlBrD04wzM3wfkfztGCVMPfPV8+av1EZ2Dnb2txkwygKi/kqGkWCTyiSJ4Aed47TYVOpNGoOQtayg==" saltValue="oXSRi5kVUsKJtSWPX6jBZw==" spinCount="100000" sheet="1" objects="1" scenarios="1"/>
  <mergeCells count="2">
    <mergeCell ref="A1:I1"/>
    <mergeCell ref="B2:I2"/>
  </mergeCells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Phelps, Charles R</dc:creator>
  <cp:lastModifiedBy>Rix, Lynn</cp:lastModifiedBy>
  <dcterms:created xsi:type="dcterms:W3CDTF">2025-06-30T12:04:10Z</dcterms:created>
  <dcterms:modified xsi:type="dcterms:W3CDTF">2025-07-15T17:18:20Z</dcterms:modified>
</cp:coreProperties>
</file>