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finance/supply/pba/Procurement Files/2019/"/>
    </mc:Choice>
  </mc:AlternateContent>
  <bookViews>
    <workbookView xWindow="1995" yWindow="1830" windowWidth="10050" windowHeight="2790"/>
  </bookViews>
  <sheets>
    <sheet name="Appendix B - Response Workbook" sheetId="10" r:id="rId1"/>
  </sheets>
  <calcPr calcId="162913"/>
</workbook>
</file>

<file path=xl/calcChain.xml><?xml version="1.0" encoding="utf-8"?>
<calcChain xmlns="http://schemas.openxmlformats.org/spreadsheetml/2006/main">
  <c r="G18" i="10" l="1"/>
  <c r="G24" i="10" l="1"/>
  <c r="G12" i="10"/>
  <c r="H25" i="10" l="1"/>
  <c r="H38" i="10" l="1"/>
  <c r="H32" i="10" l="1"/>
  <c r="H33" i="10" l="1"/>
</calcChain>
</file>

<file path=xl/sharedStrings.xml><?xml version="1.0" encoding="utf-8"?>
<sst xmlns="http://schemas.openxmlformats.org/spreadsheetml/2006/main" count="113" uniqueCount="62">
  <si>
    <t>Item No</t>
  </si>
  <si>
    <t>Description of Services</t>
  </si>
  <si>
    <t>&lt;Insert Company Name Here&gt;</t>
  </si>
  <si>
    <t>Description</t>
  </si>
  <si>
    <t>1.2.2</t>
  </si>
  <si>
    <t>1.1.3</t>
  </si>
  <si>
    <t>Appendix B - Response Workbook</t>
  </si>
  <si>
    <r>
      <t xml:space="preserve">1.1  </t>
    </r>
    <r>
      <rPr>
        <b/>
        <u/>
        <sz val="12"/>
        <color theme="1"/>
        <rFont val="Times New Roman"/>
        <family val="1"/>
      </rPr>
      <t>Volume Evaluation</t>
    </r>
    <r>
      <rPr>
        <b/>
        <sz val="10.5"/>
        <color theme="1"/>
        <rFont val="Times New Roman"/>
        <family val="1"/>
      </rPr>
      <t xml:space="preserve"> - Irrigation Backflow Prevention Testing Services 
</t>
    </r>
    <r>
      <rPr>
        <sz val="10.5"/>
        <color theme="1"/>
        <rFont val="Times New Roman"/>
        <family val="1"/>
      </rPr>
      <t>JEA will evaluate the volume of Backflow Prevention Tests (BPTs) that Respondent will commit to performing annually.  The higher volumes will receive more points.</t>
    </r>
  </si>
  <si>
    <r>
      <rPr>
        <b/>
        <u/>
        <sz val="12"/>
        <color theme="1"/>
        <rFont val="Times New Roman"/>
        <family val="1"/>
      </rPr>
      <t>Volume Evaluation</t>
    </r>
    <r>
      <rPr>
        <b/>
        <sz val="12"/>
        <color theme="1"/>
        <rFont val="Times New Roman"/>
        <family val="1"/>
      </rPr>
      <t xml:space="preserve"> </t>
    </r>
    <r>
      <rPr>
        <b/>
        <sz val="10"/>
        <color theme="1"/>
        <rFont val="Times New Roman"/>
        <family val="1"/>
      </rPr>
      <t xml:space="preserve">- Irrigation Backflow Prevention Testing Services </t>
    </r>
    <r>
      <rPr>
        <sz val="10"/>
        <color theme="1"/>
        <rFont val="Times New Roman"/>
        <family val="1"/>
      </rPr>
      <t xml:space="preserve">
Company shall provide the minimum number of backflow preventer tests their Company will perform annually (Companies that do not bid a minimum of 1,000 tests / year will be disqualfied technically).  Companies cannot bid more than 16,000 tests per year.  </t>
    </r>
  </si>
  <si>
    <t>Quantity</t>
  </si>
  <si>
    <t>Total Two (2) Year Quantity</t>
  </si>
  <si>
    <t>1.1.1</t>
  </si>
  <si>
    <t>1.1.2</t>
  </si>
  <si>
    <t>1.2.1</t>
  </si>
  <si>
    <t>Rates</t>
  </si>
  <si>
    <r>
      <t xml:space="preserve">1.2  </t>
    </r>
    <r>
      <rPr>
        <b/>
        <u/>
        <sz val="12"/>
        <color theme="1"/>
        <rFont val="Times New Roman"/>
        <family val="1"/>
      </rPr>
      <t>JEA Quotation of Rates</t>
    </r>
    <r>
      <rPr>
        <b/>
        <sz val="10.5"/>
        <color theme="1"/>
        <rFont val="Times New Roman"/>
        <family val="1"/>
      </rPr>
      <t xml:space="preserve"> - Irrigation Backflow Prevention Testing Services 
</t>
    </r>
    <r>
      <rPr>
        <sz val="10.5"/>
        <color theme="1"/>
        <rFont val="Times New Roman"/>
        <family val="1"/>
      </rPr>
      <t>JEA shall evaluate the volume of Backflow Prevention Tests (BPTs) submitted in the previous section multiplied by the Rates submitted below to determine the JEA Quotation of Rates.</t>
    </r>
  </si>
  <si>
    <r>
      <rPr>
        <b/>
        <u/>
        <sz val="12"/>
        <color theme="1"/>
        <rFont val="Times New Roman"/>
        <family val="1"/>
      </rPr>
      <t>JEA Quotation of Rates</t>
    </r>
    <r>
      <rPr>
        <sz val="10"/>
        <color theme="1"/>
        <rFont val="Times New Roman"/>
        <family val="1"/>
      </rPr>
      <t xml:space="preserve"> - Irrigation Backflow Prevention Testing Services 
The pricing submitted below shall include wages, taxes, benefits, workers compensation, required personal safety equipment (PPE), mobilization and demobilization, and any other salary burdens for the workers’ employment.  This includes, but is not limited to, all applicable training, certifications, and approvals required to operate vehicles and/or equipment and to safely perform the Work in an environmentally responsible manner.  Unit rates shall include profit and overhead.  These rates will be applicable to the Respondent and all levels of the Respondent’s Subcontractors. </t>
    </r>
  </si>
  <si>
    <t xml:space="preserve">1)  JEA Customer Rates </t>
  </si>
  <si>
    <t>Minor Repair</t>
  </si>
  <si>
    <t>Febco 765 - 3/4"</t>
  </si>
  <si>
    <t>Initial Installation</t>
  </si>
  <si>
    <t>Replacement</t>
  </si>
  <si>
    <t>Febco 765 - 1"</t>
  </si>
  <si>
    <t>Wilkins 720A - 3/4"</t>
  </si>
  <si>
    <t>Wilkins 720A - 1"</t>
  </si>
  <si>
    <t>&lt;&lt;insert fixed price per minor repair here&gt;&gt;</t>
  </si>
  <si>
    <t>&lt;&lt;insert fixed price per initial installation here&gt;&gt;</t>
  </si>
  <si>
    <t>&lt;&lt;insert fixed price per replacement here&gt;&gt;</t>
  </si>
  <si>
    <t>Watts 007 - 3/4"</t>
  </si>
  <si>
    <t>Watts 007 - 1"</t>
  </si>
  <si>
    <t>Wilkins 950 - 3/4"</t>
  </si>
  <si>
    <t>Wilkins 950 - 1"</t>
  </si>
  <si>
    <t>Watts 009 - 3/4"</t>
  </si>
  <si>
    <t>Watts 009 - 1"</t>
  </si>
  <si>
    <t>Wilkins 975 - 3/4"</t>
  </si>
  <si>
    <t>Wilkins 975 - 1"</t>
  </si>
  <si>
    <t>Job Description - Pressure Vacuum Breaker (PVB)</t>
  </si>
  <si>
    <t>Job Description - Double Check Valve (DC)</t>
  </si>
  <si>
    <t>Job Description - Reduced Pressure (RP)</t>
  </si>
  <si>
    <t>1.1.4</t>
  </si>
  <si>
    <t>1.1.7</t>
  </si>
  <si>
    <t>1.1.8</t>
  </si>
  <si>
    <t>1.1.9</t>
  </si>
  <si>
    <t>1.1.10</t>
  </si>
  <si>
    <t>1.1.13</t>
  </si>
  <si>
    <t>2)  JEA Rates and Volume</t>
  </si>
  <si>
    <t>&lt;&lt;Insert Rate per Backflow Prevention Test Here&gt;&gt;</t>
  </si>
  <si>
    <t>&lt;&lt;Insert Annual Volume of Backflow Prevention Tests Here&gt;&gt;</t>
  </si>
  <si>
    <t xml:space="preserve">Provider shall submit quantity and pricing to provide the Backflow Prevention testing requirements provided in this Solicitation.   All bid prices shall include all parts, labor, travel, tools and materials to provide the requirements to any residential address within JEA's service territory.  No additional fees shall apply.
</t>
  </si>
  <si>
    <t xml:space="preserve">Provider shall submit quantity and pricing to provide the Backflow Prevention testing requirements provided in this Solicitation.   All bid prices shall include all parts, labor, tools, travel and materials to provide the requirements to any residential address with JEA's service territory.  No additional fees shall apply.
</t>
  </si>
  <si>
    <t>Multiplier</t>
  </si>
  <si>
    <t>JEA Solicitation #128-19 Residential Backflow Prevention Testing Services</t>
  </si>
  <si>
    <t>JEA Customer Rates - Backflow Prevention Testing Services</t>
  </si>
  <si>
    <t>Volume Evaluation - Backflow Prevention Testing Services</t>
  </si>
  <si>
    <t>JEA Quotation of Rates - Backflow Prevention Testing Services</t>
  </si>
  <si>
    <t>Replace 2 CVs</t>
  </si>
  <si>
    <t>Subtotal</t>
  </si>
  <si>
    <r>
      <t xml:space="preserve">1.1  </t>
    </r>
    <r>
      <rPr>
        <b/>
        <u/>
        <sz val="12"/>
        <rFont val="Times New Roman"/>
        <family val="1"/>
      </rPr>
      <t>JEA Customer Rates</t>
    </r>
    <r>
      <rPr>
        <b/>
        <sz val="10.5"/>
        <rFont val="Times New Roman"/>
        <family val="1"/>
      </rPr>
      <t xml:space="preserve"> - Backflow Prevention Testing Services 
</t>
    </r>
    <r>
      <rPr>
        <sz val="10.5"/>
        <rFont val="Times New Roman"/>
        <family val="1"/>
      </rPr>
      <t>JEA has provided lines for rates for repair and replacement services for evaluation.  JEA will not pay for repair and replacement services, however, JEA will evaluate Company rates provided.  These rates shall be the same rates charged to the JEA customer when work is performed, during the term of the contract.  JEA may publish the rates provided by the Company to the Customers and request Customers provide feedback on service and rates charged.  Companies are required to provide the customer installed cost for each of the repair, installation, and replacement listed in this section.  
JEA Customer Rates shall include all equipment, labor and fees associated with the job and shall be representative of quotations extended to customers.  JEA Customer Rates listed in this section will be made available to customers.  JEA will compare actual costs during the contract period with the Company provided Estimated Fixed Cost to assure validity of the published estimates.  These estimates should cover the full cost of the basic job described.  It is understood that some jobs require extra material and/or labor, and costs may vary.  Should JEA find significant variance between Estimated and Actual costs without cause, JEA may elect to terminate the Contract for convenience.
Wherever costs are published the following statement shall also be presented:  "These cost estimates were presented by the Companies in September 2019.  These costs are provided as a reference to assist you in choosing a vendor.  These are not price quotations.  You must contact vendors to obtain the current price for the work requested. These estimates represent the basic cost. Actual costs may vary, depending on the specific repair, installation or replacement required."</t>
    </r>
  </si>
  <si>
    <t>1.1.5</t>
  </si>
  <si>
    <t>1.1.6</t>
  </si>
  <si>
    <t>1.1.11</t>
  </si>
  <si>
    <t>1.1.12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</si>
</sst>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5" x14ac:knownFonts="1">
    <font>
      <sz val="11"/>
      <color theme="1"/>
      <name val="Calibri"/>
      <family val="2"/>
      <scheme val="minor"/>
    </font>
    <font>
      <b/>
      <sz val="12"/>
      <color theme="1"/>
      <name val="Times New Roman"/>
      <family val="1"/>
    </font>
    <font>
      <b/>
      <sz val="11"/>
      <color theme="1"/>
      <name val="Times New Roman"/>
      <family val="1"/>
    </font>
    <font>
      <sz val="11"/>
      <color theme="1"/>
      <name val="Times New Roman"/>
      <family val="1"/>
    </font>
    <font>
      <i/>
      <sz val="10"/>
      <color theme="1"/>
      <name val="Times New Roman"/>
      <family val="1"/>
    </font>
    <font>
      <sz val="10"/>
      <color theme="1"/>
      <name val="Times New Roman"/>
      <family val="1"/>
    </font>
    <font>
      <sz val="11"/>
      <color theme="1"/>
      <name val="Calibri"/>
      <family val="2"/>
      <scheme val="minor"/>
    </font>
    <font>
      <b/>
      <sz val="11"/>
      <color theme="1"/>
      <name val="Calibri"/>
      <family val="2"/>
      <scheme val="minor"/>
    </font>
    <font>
      <i/>
      <sz val="10"/>
      <name val="Times New Roman"/>
      <family val="1"/>
    </font>
    <font>
      <b/>
      <u/>
      <sz val="12"/>
      <color theme="1"/>
      <name val="Times New Roman"/>
      <family val="1"/>
    </font>
    <font>
      <b/>
      <sz val="10.5"/>
      <color theme="1"/>
      <name val="Times New Roman"/>
      <family val="1"/>
    </font>
    <font>
      <b/>
      <sz val="12"/>
      <color rgb="FF0070C0"/>
      <name val="Times New Roman"/>
      <family val="1"/>
    </font>
    <font>
      <b/>
      <i/>
      <sz val="10"/>
      <color rgb="FF0070C0"/>
      <name val="Times New Roman"/>
      <family val="1"/>
    </font>
    <font>
      <b/>
      <sz val="10"/>
      <color theme="1"/>
      <name val="Times New Roman"/>
      <family val="1"/>
    </font>
    <font>
      <sz val="10"/>
      <name val="Times New Roman"/>
      <family val="1"/>
    </font>
    <font>
      <b/>
      <i/>
      <sz val="14"/>
      <name val="Times New Roman"/>
      <family val="1"/>
    </font>
    <font>
      <b/>
      <sz val="10"/>
      <name val="Times New Roman"/>
      <family val="1"/>
    </font>
    <font>
      <sz val="11"/>
      <name val="Calibri"/>
      <family val="2"/>
      <scheme val="minor"/>
    </font>
    <font>
      <b/>
      <sz val="11"/>
      <name val="Times New Roman"/>
      <family val="1"/>
    </font>
    <font>
      <b/>
      <i/>
      <sz val="11"/>
      <name val="Times New Roman"/>
      <family val="1"/>
    </font>
    <font>
      <b/>
      <sz val="11"/>
      <color theme="1"/>
      <name val="Arial"/>
      <family val="2"/>
    </font>
    <font>
      <sz val="10.5"/>
      <color theme="1"/>
      <name val="Times New Roman"/>
      <family val="1"/>
    </font>
    <font>
      <b/>
      <sz val="10.5"/>
      <name val="Times New Roman"/>
      <family val="1"/>
    </font>
    <font>
      <b/>
      <u/>
      <sz val="12"/>
      <name val="Times New Roman"/>
      <family val="1"/>
    </font>
    <font>
      <sz val="10.5"/>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19">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44" fontId="6" fillId="0" borderId="0" applyFont="0" applyFill="0" applyBorder="0" applyAlignment="0" applyProtection="0"/>
  </cellStyleXfs>
  <cellXfs count="92">
    <xf numFmtId="0" fontId="0" fillId="0" borderId="0" xfId="0"/>
    <xf numFmtId="0" fontId="3" fillId="0" borderId="0" xfId="0" applyFont="1" applyAlignment="1" applyProtection="1">
      <alignment horizontal="left"/>
    </xf>
    <xf numFmtId="0" fontId="0" fillId="0" borderId="0" xfId="0" applyProtection="1"/>
    <xf numFmtId="0" fontId="0" fillId="0" borderId="0" xfId="0" applyFill="1" applyProtection="1"/>
    <xf numFmtId="0" fontId="1" fillId="0" borderId="0" xfId="0" applyFont="1" applyFill="1" applyBorder="1" applyAlignment="1" applyProtection="1">
      <alignment vertical="center" wrapText="1"/>
    </xf>
    <xf numFmtId="0" fontId="4" fillId="0" borderId="0" xfId="0" applyFont="1" applyFill="1" applyBorder="1" applyAlignment="1" applyProtection="1">
      <alignment wrapText="1"/>
    </xf>
    <xf numFmtId="0" fontId="7" fillId="0" borderId="0" xfId="0" applyFont="1" applyFill="1" applyAlignment="1" applyProtection="1">
      <alignment horizontal="center"/>
    </xf>
    <xf numFmtId="0" fontId="0" fillId="0" borderId="0" xfId="0" applyFont="1" applyFill="1" applyProtection="1"/>
    <xf numFmtId="0" fontId="0" fillId="0" borderId="0" xfId="0" applyAlignment="1" applyProtection="1">
      <alignment horizontal="center"/>
    </xf>
    <xf numFmtId="0" fontId="9" fillId="2" borderId="0" xfId="0" applyFont="1" applyFill="1" applyBorder="1" applyAlignment="1" applyProtection="1">
      <alignment horizontal="left" vertical="center" wrapText="1"/>
    </xf>
    <xf numFmtId="0" fontId="17" fillId="0" borderId="0" xfId="0" applyFont="1" applyProtection="1"/>
    <xf numFmtId="0" fontId="2" fillId="0" borderId="6" xfId="0" applyFont="1" applyFill="1" applyBorder="1" applyAlignment="1" applyProtection="1">
      <alignment horizontal="center" vertical="center" wrapText="1"/>
    </xf>
    <xf numFmtId="0" fontId="20" fillId="0" borderId="0" xfId="0" applyFont="1" applyFill="1" applyAlignment="1" applyProtection="1">
      <alignment horizontal="center"/>
    </xf>
    <xf numFmtId="0" fontId="10" fillId="0" borderId="10" xfId="0" applyFont="1" applyBorder="1" applyAlignment="1" applyProtection="1">
      <alignment horizontal="center" vertical="top" wrapText="1"/>
    </xf>
    <xf numFmtId="0" fontId="16" fillId="0" borderId="10" xfId="0" applyFont="1" applyFill="1" applyBorder="1" applyAlignment="1" applyProtection="1">
      <alignment horizontal="center" vertical="top" wrapText="1"/>
    </xf>
    <xf numFmtId="0" fontId="2" fillId="0" borderId="10" xfId="0" applyFont="1" applyFill="1" applyBorder="1" applyAlignment="1" applyProtection="1">
      <alignment horizontal="center"/>
    </xf>
    <xf numFmtId="0" fontId="2" fillId="0" borderId="10" xfId="0" applyFont="1" applyBorder="1" applyAlignment="1" applyProtection="1">
      <alignment horizontal="center" vertical="top" wrapText="1"/>
    </xf>
    <xf numFmtId="0" fontId="3" fillId="0" borderId="10"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0" fillId="0" borderId="0" xfId="0" applyAlignment="1" applyProtection="1">
      <alignment horizontal="left"/>
    </xf>
    <xf numFmtId="0" fontId="3" fillId="0" borderId="12"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top" wrapText="1"/>
    </xf>
    <xf numFmtId="4" fontId="18" fillId="4" borderId="6" xfId="1" applyNumberFormat="1" applyFont="1" applyFill="1" applyBorder="1" applyAlignment="1" applyProtection="1">
      <alignment horizontal="center" vertical="center"/>
    </xf>
    <xf numFmtId="4" fontId="14" fillId="0" borderId="10" xfId="1" applyNumberFormat="1" applyFont="1" applyFill="1" applyBorder="1" applyAlignment="1" applyProtection="1">
      <alignment horizontal="center" vertical="center"/>
      <protection locked="0"/>
    </xf>
    <xf numFmtId="4" fontId="14" fillId="0" borderId="10" xfId="1" applyNumberFormat="1" applyFont="1" applyFill="1" applyBorder="1" applyAlignment="1" applyProtection="1">
      <alignment horizontal="center" vertical="center"/>
    </xf>
    <xf numFmtId="4" fontId="12" fillId="0" borderId="10"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right" vertical="center" wrapText="1"/>
    </xf>
    <xf numFmtId="0" fontId="15" fillId="0" borderId="0" xfId="0" applyFont="1" applyFill="1" applyBorder="1" applyAlignment="1" applyProtection="1">
      <alignment horizontal="right" vertical="center"/>
    </xf>
    <xf numFmtId="4" fontId="18" fillId="0" borderId="0" xfId="1" applyNumberFormat="1" applyFont="1" applyFill="1" applyBorder="1" applyAlignment="1" applyProtection="1">
      <alignment horizontal="center" vertical="center"/>
    </xf>
    <xf numFmtId="0" fontId="3" fillId="0" borderId="13" xfId="0" applyFont="1" applyFill="1" applyBorder="1" applyAlignment="1" applyProtection="1">
      <alignment vertical="center" wrapText="1"/>
    </xf>
    <xf numFmtId="0" fontId="3" fillId="0" borderId="10" xfId="0" applyFont="1" applyFill="1" applyBorder="1" applyAlignment="1" applyProtection="1">
      <alignment vertical="center" wrapText="1"/>
    </xf>
    <xf numFmtId="0" fontId="21" fillId="0" borderId="10" xfId="0" applyFont="1" applyBorder="1" applyAlignment="1" applyProtection="1">
      <alignment horizontal="center" vertical="top" wrapText="1"/>
    </xf>
    <xf numFmtId="0" fontId="20" fillId="0" borderId="0" xfId="0" applyFont="1" applyFill="1" applyBorder="1" applyAlignment="1" applyProtection="1">
      <alignment horizontal="center"/>
    </xf>
    <xf numFmtId="4" fontId="16" fillId="0" borderId="0" xfId="0" applyNumberFormat="1" applyFont="1" applyFill="1" applyBorder="1" applyAlignment="1" applyProtection="1">
      <alignment horizontal="center" vertical="center"/>
    </xf>
    <xf numFmtId="0" fontId="2" fillId="0" borderId="0" xfId="0" applyFont="1" applyBorder="1" applyAlignment="1" applyProtection="1">
      <alignment horizontal="center" vertical="top" wrapText="1"/>
    </xf>
    <xf numFmtId="0" fontId="16" fillId="0" borderId="17" xfId="0" applyFont="1" applyFill="1" applyBorder="1" applyAlignment="1" applyProtection="1">
      <alignment horizontal="center" vertical="center"/>
    </xf>
    <xf numFmtId="0" fontId="10" fillId="0" borderId="14" xfId="0" applyFont="1" applyBorder="1" applyAlignment="1" applyProtection="1">
      <alignment horizontal="center" vertical="top" wrapText="1"/>
    </xf>
    <xf numFmtId="0" fontId="16" fillId="0" borderId="14" xfId="0" applyFont="1" applyFill="1" applyBorder="1" applyAlignment="1" applyProtection="1">
      <alignment horizontal="center" vertical="top" wrapText="1"/>
    </xf>
    <xf numFmtId="0" fontId="13" fillId="0" borderId="14" xfId="0" applyFont="1" applyFill="1" applyBorder="1" applyAlignment="1" applyProtection="1">
      <alignment horizontal="center" vertical="top" wrapText="1"/>
    </xf>
    <xf numFmtId="0" fontId="2" fillId="0" borderId="14" xfId="0" applyFont="1" applyFill="1" applyBorder="1" applyAlignment="1" applyProtection="1">
      <alignment horizontal="center"/>
    </xf>
    <xf numFmtId="0" fontId="11" fillId="2" borderId="0" xfId="0" applyFont="1" applyFill="1" applyBorder="1" applyAlignment="1" applyProtection="1">
      <alignment horizontal="center" vertical="center" wrapText="1"/>
      <protection locked="0"/>
    </xf>
    <xf numFmtId="44" fontId="18" fillId="4" borderId="6" xfId="1" applyFont="1" applyFill="1" applyBorder="1" applyAlignment="1" applyProtection="1">
      <alignment horizontal="center" vertical="center"/>
    </xf>
    <xf numFmtId="0" fontId="0" fillId="2" borderId="0" xfId="0" applyFill="1" applyProtection="1"/>
    <xf numFmtId="0" fontId="10" fillId="0" borderId="13" xfId="0" applyFont="1" applyFill="1" applyBorder="1" applyAlignment="1" applyProtection="1">
      <alignment horizontal="center" vertical="top" wrapText="1"/>
    </xf>
    <xf numFmtId="0" fontId="13" fillId="0" borderId="5" xfId="0" applyFont="1" applyFill="1" applyBorder="1" applyAlignment="1" applyProtection="1">
      <alignment horizontal="center" vertical="top" wrapText="1"/>
    </xf>
    <xf numFmtId="0" fontId="2" fillId="0" borderId="0" xfId="0" applyFont="1" applyFill="1" applyBorder="1" applyAlignment="1" applyProtection="1">
      <alignment horizontal="center" vertical="top" wrapText="1"/>
    </xf>
    <xf numFmtId="0" fontId="13" fillId="0" borderId="10" xfId="0" applyFont="1" applyFill="1" applyBorder="1" applyAlignment="1" applyProtection="1">
      <alignment horizontal="center" vertical="top"/>
    </xf>
    <xf numFmtId="0" fontId="16" fillId="0" borderId="10" xfId="0" applyFont="1" applyFill="1" applyBorder="1" applyAlignment="1" applyProtection="1">
      <alignment horizontal="center" vertical="center"/>
    </xf>
    <xf numFmtId="0" fontId="13" fillId="0" borderId="10" xfId="0" applyFont="1" applyFill="1" applyBorder="1" applyAlignment="1" applyProtection="1">
      <alignment horizontal="center" vertical="center" wrapText="1"/>
    </xf>
    <xf numFmtId="0" fontId="18" fillId="0" borderId="10" xfId="0" applyFont="1" applyBorder="1" applyAlignment="1" applyProtection="1">
      <alignment horizontal="center" vertical="top" wrapText="1"/>
    </xf>
    <xf numFmtId="0" fontId="19" fillId="0" borderId="7" xfId="0" applyFont="1" applyFill="1" applyBorder="1" applyAlignment="1" applyProtection="1">
      <alignment horizontal="right" vertical="center" wrapText="1"/>
    </xf>
    <xf numFmtId="0" fontId="15" fillId="0" borderId="7" xfId="0" applyFont="1" applyFill="1" applyBorder="1" applyAlignment="1" applyProtection="1">
      <alignment horizontal="right" vertical="center"/>
    </xf>
    <xf numFmtId="0" fontId="15" fillId="0" borderId="8" xfId="0" applyFont="1" applyFill="1" applyBorder="1" applyAlignment="1" applyProtection="1">
      <alignment horizontal="right" vertical="center"/>
    </xf>
    <xf numFmtId="0" fontId="9" fillId="2" borderId="0" xfId="0" applyFont="1" applyFill="1" applyBorder="1" applyAlignment="1" applyProtection="1">
      <alignment horizontal="left" vertical="center" wrapText="1"/>
    </xf>
    <xf numFmtId="0" fontId="14" fillId="2" borderId="1" xfId="0" applyFont="1" applyFill="1" applyBorder="1" applyAlignment="1" applyProtection="1">
      <alignment horizontal="left" vertical="top" wrapText="1"/>
    </xf>
    <xf numFmtId="0" fontId="8" fillId="2" borderId="1" xfId="0" applyFont="1" applyFill="1" applyBorder="1" applyAlignment="1" applyProtection="1">
      <alignment horizontal="left" vertical="top" wrapText="1"/>
    </xf>
    <xf numFmtId="0" fontId="11" fillId="3" borderId="3" xfId="0"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xf>
    <xf numFmtId="0" fontId="2" fillId="0" borderId="1" xfId="0" applyFont="1" applyFill="1" applyBorder="1" applyAlignment="1" applyProtection="1">
      <alignment horizontal="left"/>
    </xf>
    <xf numFmtId="0" fontId="10" fillId="0" borderId="10" xfId="0" applyFont="1" applyBorder="1" applyAlignment="1" applyProtection="1">
      <alignment horizontal="left" vertical="top" wrapText="1"/>
    </xf>
    <xf numFmtId="0" fontId="13" fillId="0" borderId="10" xfId="0" applyFont="1" applyFill="1" applyBorder="1" applyAlignment="1" applyProtection="1">
      <alignment horizontal="left" vertical="top" wrapText="1"/>
    </xf>
    <xf numFmtId="0" fontId="2" fillId="0" borderId="10" xfId="0" applyFont="1" applyFill="1" applyBorder="1" applyAlignment="1" applyProtection="1">
      <alignment horizontal="left"/>
    </xf>
    <xf numFmtId="0" fontId="5" fillId="0" borderId="10" xfId="0" applyFont="1" applyFill="1" applyBorder="1" applyAlignment="1" applyProtection="1">
      <alignment horizontal="left" vertical="top" wrapText="1"/>
    </xf>
    <xf numFmtId="0" fontId="5" fillId="0" borderId="10" xfId="0" applyFont="1" applyFill="1" applyBorder="1" applyAlignment="1" applyProtection="1">
      <alignment horizontal="left" vertical="top"/>
    </xf>
    <xf numFmtId="0" fontId="14" fillId="0" borderId="3" xfId="0" applyFont="1" applyBorder="1" applyAlignment="1" applyProtection="1">
      <alignment horizontal="left" vertical="center" wrapText="1"/>
    </xf>
    <xf numFmtId="0" fontId="14" fillId="0" borderId="4" xfId="0" applyFont="1" applyBorder="1" applyAlignment="1" applyProtection="1">
      <alignment horizontal="left" vertical="center" wrapText="1"/>
    </xf>
    <xf numFmtId="0" fontId="14" fillId="0" borderId="10" xfId="0" applyFont="1" applyFill="1" applyBorder="1" applyAlignment="1" applyProtection="1">
      <alignment horizontal="center" vertical="top" wrapText="1"/>
    </xf>
    <xf numFmtId="0" fontId="13" fillId="0" borderId="3" xfId="0" applyFont="1" applyFill="1" applyBorder="1" applyAlignment="1" applyProtection="1">
      <alignment horizontal="left" vertical="top" wrapText="1"/>
    </xf>
    <xf numFmtId="0" fontId="13" fillId="0" borderId="2" xfId="0" applyFont="1" applyFill="1" applyBorder="1" applyAlignment="1" applyProtection="1">
      <alignment horizontal="left" vertical="top" wrapText="1"/>
    </xf>
    <xf numFmtId="0" fontId="12" fillId="0" borderId="15"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16" fillId="0" borderId="3" xfId="0" applyFont="1" applyFill="1" applyBorder="1" applyAlignment="1" applyProtection="1">
      <alignment horizontal="center" vertical="top" wrapText="1"/>
    </xf>
    <xf numFmtId="0" fontId="16" fillId="0" borderId="4" xfId="0" applyFont="1" applyFill="1" applyBorder="1" applyAlignment="1" applyProtection="1">
      <alignment horizontal="center" vertical="top" wrapText="1"/>
    </xf>
    <xf numFmtId="0" fontId="16" fillId="0" borderId="2" xfId="0" applyFont="1" applyFill="1" applyBorder="1" applyAlignment="1" applyProtection="1">
      <alignment horizontal="center" vertical="top" wrapText="1"/>
    </xf>
    <xf numFmtId="0" fontId="13" fillId="0" borderId="3" xfId="0" applyFont="1" applyFill="1" applyBorder="1" applyAlignment="1" applyProtection="1">
      <alignment horizontal="center" vertical="top" wrapText="1"/>
    </xf>
    <xf numFmtId="0" fontId="13" fillId="0" borderId="4" xfId="0" applyFont="1" applyFill="1" applyBorder="1" applyAlignment="1" applyProtection="1">
      <alignment horizontal="center" vertical="top" wrapText="1"/>
    </xf>
    <xf numFmtId="0" fontId="13" fillId="0" borderId="2" xfId="0" applyFont="1" applyFill="1" applyBorder="1" applyAlignment="1" applyProtection="1">
      <alignment horizontal="center" vertical="top" wrapText="1"/>
    </xf>
    <xf numFmtId="44" fontId="12" fillId="0" borderId="15" xfId="1" applyFont="1" applyFill="1" applyBorder="1" applyAlignment="1" applyProtection="1">
      <alignment horizontal="center" vertical="center"/>
    </xf>
    <xf numFmtId="44" fontId="12" fillId="0" borderId="9" xfId="1" applyFont="1" applyFill="1" applyBorder="1" applyAlignment="1" applyProtection="1">
      <alignment horizontal="center" vertical="center"/>
    </xf>
    <xf numFmtId="44" fontId="12" fillId="0" borderId="16" xfId="1" applyFont="1" applyFill="1" applyBorder="1" applyAlignment="1" applyProtection="1">
      <alignment horizontal="center" vertical="center"/>
    </xf>
    <xf numFmtId="0" fontId="14" fillId="0" borderId="10" xfId="0" applyFont="1" applyBorder="1" applyAlignment="1" applyProtection="1">
      <alignment horizontal="left" vertical="center" wrapText="1"/>
    </xf>
    <xf numFmtId="0" fontId="2" fillId="0" borderId="14" xfId="0" applyFont="1" applyFill="1" applyBorder="1" applyAlignment="1" applyProtection="1">
      <alignment horizontal="left"/>
    </xf>
    <xf numFmtId="0" fontId="22" fillId="0" borderId="10" xfId="0" applyFont="1" applyBorder="1" applyAlignment="1" applyProtection="1">
      <alignment horizontal="left" vertical="top" wrapText="1"/>
    </xf>
    <xf numFmtId="0" fontId="13" fillId="0" borderId="18" xfId="0" applyFont="1" applyFill="1" applyBorder="1" applyAlignment="1" applyProtection="1">
      <alignment horizontal="center" vertical="top" wrapText="1"/>
    </xf>
    <xf numFmtId="0" fontId="13" fillId="0" borderId="17" xfId="0" applyFont="1" applyFill="1" applyBorder="1" applyAlignment="1" applyProtection="1">
      <alignment horizontal="center" vertical="top" wrapText="1"/>
    </xf>
    <xf numFmtId="0" fontId="5" fillId="0" borderId="3" xfId="0"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44" fontId="12" fillId="0" borderId="10" xfId="1" applyFont="1" applyFill="1" applyBorder="1" applyAlignment="1" applyProtection="1">
      <alignment horizontal="center" vertical="center" wrapText="1"/>
    </xf>
    <xf numFmtId="44" fontId="18" fillId="4" borderId="11" xfId="1" applyFont="1" applyFill="1" applyBorder="1" applyAlignment="1" applyProtection="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tabSelected="1" zoomScaleNormal="100" workbookViewId="0">
      <selection activeCell="A6" sqref="A6:H6"/>
    </sheetView>
  </sheetViews>
  <sheetFormatPr defaultColWidth="8.85546875" defaultRowHeight="15" x14ac:dyDescent="0.25"/>
  <cols>
    <col min="1" max="1" width="8.85546875" style="8" customWidth="1"/>
    <col min="2" max="2" width="45" style="2" customWidth="1"/>
    <col min="3" max="3" width="2.7109375" style="2" customWidth="1"/>
    <col min="4" max="4" width="38.5703125" style="2" customWidth="1"/>
    <col min="5" max="5" width="45" style="10" customWidth="1"/>
    <col min="6" max="6" width="39.85546875" style="2" customWidth="1"/>
    <col min="7" max="7" width="31.140625" style="2" customWidth="1"/>
    <col min="8" max="8" width="35.28515625" style="2" customWidth="1"/>
    <col min="9" max="9" width="14.7109375" style="3" customWidth="1"/>
    <col min="10" max="10" width="13.28515625" style="3" bestFit="1" customWidth="1"/>
    <col min="11" max="16384" width="8.85546875" style="3"/>
  </cols>
  <sheetData>
    <row r="1" spans="1:10" x14ac:dyDescent="0.25">
      <c r="A1" s="19" t="s">
        <v>51</v>
      </c>
    </row>
    <row r="2" spans="1:10" x14ac:dyDescent="0.25">
      <c r="A2" s="1" t="s">
        <v>6</v>
      </c>
    </row>
    <row r="3" spans="1:10" ht="15.75" x14ac:dyDescent="0.25">
      <c r="A3" s="54" t="s">
        <v>17</v>
      </c>
      <c r="B3" s="54"/>
      <c r="C3" s="54"/>
      <c r="D3" s="54"/>
      <c r="E3" s="54"/>
      <c r="F3" s="57" t="s">
        <v>2</v>
      </c>
      <c r="G3" s="58"/>
      <c r="H3" s="41"/>
      <c r="I3" s="4"/>
      <c r="J3" s="4"/>
    </row>
    <row r="4" spans="1:10" x14ac:dyDescent="0.25">
      <c r="A4" s="55" t="s">
        <v>48</v>
      </c>
      <c r="B4" s="56"/>
      <c r="C4" s="56"/>
      <c r="D4" s="56"/>
      <c r="E4" s="56"/>
      <c r="F4" s="56"/>
      <c r="G4" s="56"/>
      <c r="H4" s="56"/>
      <c r="I4" s="5"/>
      <c r="J4" s="5"/>
    </row>
    <row r="5" spans="1:10" s="12" customFormat="1" x14ac:dyDescent="0.25">
      <c r="A5" s="84" t="s">
        <v>1</v>
      </c>
      <c r="B5" s="63"/>
      <c r="C5" s="63"/>
      <c r="D5" s="63"/>
      <c r="E5" s="63"/>
      <c r="F5" s="63"/>
      <c r="G5" s="63"/>
      <c r="H5" s="63"/>
    </row>
    <row r="6" spans="1:10" s="12" customFormat="1" ht="117" customHeight="1" x14ac:dyDescent="0.25">
      <c r="A6" s="85" t="s">
        <v>57</v>
      </c>
      <c r="B6" s="85"/>
      <c r="C6" s="85"/>
      <c r="D6" s="85"/>
      <c r="E6" s="85"/>
      <c r="F6" s="85"/>
      <c r="G6" s="85"/>
      <c r="H6" s="85"/>
    </row>
    <row r="7" spans="1:10" s="12" customFormat="1" x14ac:dyDescent="0.25">
      <c r="A7" s="37" t="s">
        <v>0</v>
      </c>
      <c r="B7" s="86" t="s">
        <v>36</v>
      </c>
      <c r="C7" s="87"/>
      <c r="D7" s="38" t="s">
        <v>18</v>
      </c>
      <c r="E7" s="39" t="s">
        <v>20</v>
      </c>
      <c r="F7" s="40" t="s">
        <v>21</v>
      </c>
      <c r="G7" s="50" t="s">
        <v>56</v>
      </c>
      <c r="H7" s="33"/>
    </row>
    <row r="8" spans="1:10" s="7" customFormat="1" ht="15" customHeight="1" x14ac:dyDescent="0.25">
      <c r="A8" s="17" t="s">
        <v>11</v>
      </c>
      <c r="B8" s="88" t="s">
        <v>19</v>
      </c>
      <c r="C8" s="89"/>
      <c r="D8" s="90" t="s">
        <v>25</v>
      </c>
      <c r="E8" s="90" t="s">
        <v>26</v>
      </c>
      <c r="F8" s="90" t="s">
        <v>27</v>
      </c>
      <c r="G8" s="25"/>
      <c r="H8" s="34"/>
    </row>
    <row r="9" spans="1:10" s="7" customFormat="1" ht="15" customHeight="1" x14ac:dyDescent="0.25">
      <c r="A9" s="17" t="s">
        <v>12</v>
      </c>
      <c r="B9" s="66" t="s">
        <v>22</v>
      </c>
      <c r="C9" s="67"/>
      <c r="D9" s="90" t="s">
        <v>25</v>
      </c>
      <c r="E9" s="90" t="s">
        <v>26</v>
      </c>
      <c r="F9" s="90" t="s">
        <v>27</v>
      </c>
      <c r="G9" s="25"/>
      <c r="H9" s="34"/>
    </row>
    <row r="10" spans="1:10" s="7" customFormat="1" ht="15" customHeight="1" x14ac:dyDescent="0.25">
      <c r="A10" s="17" t="s">
        <v>5</v>
      </c>
      <c r="B10" s="66" t="s">
        <v>23</v>
      </c>
      <c r="C10" s="67"/>
      <c r="D10" s="90" t="s">
        <v>25</v>
      </c>
      <c r="E10" s="90" t="s">
        <v>26</v>
      </c>
      <c r="F10" s="90" t="s">
        <v>27</v>
      </c>
      <c r="G10" s="25"/>
      <c r="H10" s="34"/>
    </row>
    <row r="11" spans="1:10" s="7" customFormat="1" ht="15" customHeight="1" x14ac:dyDescent="0.25">
      <c r="A11" s="17" t="s">
        <v>39</v>
      </c>
      <c r="B11" s="66" t="s">
        <v>24</v>
      </c>
      <c r="C11" s="67"/>
      <c r="D11" s="90" t="s">
        <v>25</v>
      </c>
      <c r="E11" s="90" t="s">
        <v>26</v>
      </c>
      <c r="F11" s="90" t="s">
        <v>27</v>
      </c>
      <c r="G11" s="25"/>
      <c r="H11" s="34"/>
    </row>
    <row r="12" spans="1:10" s="7" customFormat="1" ht="15" customHeight="1" x14ac:dyDescent="0.25">
      <c r="A12" s="31"/>
      <c r="B12" s="68" t="s">
        <v>50</v>
      </c>
      <c r="C12" s="68"/>
      <c r="D12" s="47">
        <v>25</v>
      </c>
      <c r="E12" s="48">
        <v>10</v>
      </c>
      <c r="F12" s="49">
        <v>10</v>
      </c>
      <c r="G12" s="90" t="str">
        <f>IF(ISERROR(SUM((D8*D12),(D9*D12),(D10*D12),(D11*D12))+SUM((E8*E12),(E9*E12),(E10*E12),(E11*E12))+SUM((F8*F12),(F9*F12),(F10*F12),(F11*F12))),"This cell will autopopulate.",SUM((D8*D12),(D9*D12),(D10*D12),(D11*D12))+SUM((E8*E12),(E9*E12),(E10*E12),(E11*E12))+SUM((F8*F12),(F9*F12),(F10*F12),(F11*F12)))</f>
        <v>This cell will autopopulate.</v>
      </c>
      <c r="H12" s="34"/>
    </row>
    <row r="13" spans="1:10" s="12" customFormat="1" x14ac:dyDescent="0.25">
      <c r="A13" s="13" t="s">
        <v>0</v>
      </c>
      <c r="B13" s="69" t="s">
        <v>37</v>
      </c>
      <c r="C13" s="70"/>
      <c r="D13" s="14" t="s">
        <v>55</v>
      </c>
      <c r="E13" s="21" t="s">
        <v>20</v>
      </c>
      <c r="F13" s="15" t="s">
        <v>21</v>
      </c>
      <c r="G13" s="50" t="s">
        <v>56</v>
      </c>
      <c r="H13" s="35"/>
    </row>
    <row r="14" spans="1:10" s="12" customFormat="1" x14ac:dyDescent="0.25">
      <c r="A14" s="32" t="s">
        <v>58</v>
      </c>
      <c r="B14" s="66" t="s">
        <v>28</v>
      </c>
      <c r="C14" s="67"/>
      <c r="D14" s="90" t="s">
        <v>25</v>
      </c>
      <c r="E14" s="90" t="s">
        <v>26</v>
      </c>
      <c r="F14" s="90" t="s">
        <v>27</v>
      </c>
      <c r="G14" s="15"/>
      <c r="H14" s="35"/>
    </row>
    <row r="15" spans="1:10" s="12" customFormat="1" x14ac:dyDescent="0.25">
      <c r="A15" s="32" t="s">
        <v>59</v>
      </c>
      <c r="B15" s="66" t="s">
        <v>29</v>
      </c>
      <c r="C15" s="67"/>
      <c r="D15" s="90" t="s">
        <v>25</v>
      </c>
      <c r="E15" s="90" t="s">
        <v>26</v>
      </c>
      <c r="F15" s="90" t="s">
        <v>27</v>
      </c>
      <c r="G15" s="15"/>
      <c r="H15" s="35"/>
    </row>
    <row r="16" spans="1:10" s="12" customFormat="1" x14ac:dyDescent="0.25">
      <c r="A16" s="32" t="s">
        <v>40</v>
      </c>
      <c r="B16" s="66" t="s">
        <v>30</v>
      </c>
      <c r="C16" s="67"/>
      <c r="D16" s="90" t="s">
        <v>25</v>
      </c>
      <c r="E16" s="90" t="s">
        <v>26</v>
      </c>
      <c r="F16" s="90" t="s">
        <v>27</v>
      </c>
      <c r="G16" s="15"/>
      <c r="H16" s="35"/>
    </row>
    <row r="17" spans="1:10" s="12" customFormat="1" x14ac:dyDescent="0.25">
      <c r="A17" s="32" t="s">
        <v>41</v>
      </c>
      <c r="B17" s="66" t="s">
        <v>31</v>
      </c>
      <c r="C17" s="67"/>
      <c r="D17" s="90" t="s">
        <v>25</v>
      </c>
      <c r="E17" s="90" t="s">
        <v>26</v>
      </c>
      <c r="F17" s="90" t="s">
        <v>27</v>
      </c>
      <c r="G17" s="15"/>
      <c r="H17" s="35"/>
    </row>
    <row r="18" spans="1:10" s="12" customFormat="1" x14ac:dyDescent="0.25">
      <c r="A18" s="44"/>
      <c r="B18" s="68" t="s">
        <v>50</v>
      </c>
      <c r="C18" s="68"/>
      <c r="D18" s="45">
        <v>40</v>
      </c>
      <c r="E18" s="14">
        <v>5</v>
      </c>
      <c r="F18" s="21">
        <v>5</v>
      </c>
      <c r="G18" s="90" t="str">
        <f>IF(ISERROR(SUM((D14*D18),(D15*D18),(D16*D18),(D17*D18))+SUM((E14*E18),(E15*E18),(E16*E18),(E17*E18))+SUM((F14*F18),(F15*F18),(F16*F18),(F17*F18))),"This cell will autopopulate.",SUM((D14*D18),(D15*D18),(D16*D18),(D17*D18))+SUM((E14*E18),(E15*E18),(E16*E18),(E17*E18))+SUM((F14*F18),(F15*F18),(F16*F18),(F17*F18)))</f>
        <v>This cell will autopopulate.</v>
      </c>
      <c r="H18" s="46"/>
    </row>
    <row r="19" spans="1:10" s="12" customFormat="1" x14ac:dyDescent="0.25">
      <c r="A19" s="13" t="s">
        <v>0</v>
      </c>
      <c r="B19" s="69" t="s">
        <v>38</v>
      </c>
      <c r="C19" s="70"/>
      <c r="D19" s="14" t="s">
        <v>55</v>
      </c>
      <c r="E19" s="21" t="s">
        <v>20</v>
      </c>
      <c r="F19" s="15" t="s">
        <v>21</v>
      </c>
      <c r="G19" s="50" t="s">
        <v>56</v>
      </c>
      <c r="H19" s="35"/>
    </row>
    <row r="20" spans="1:10" s="12" customFormat="1" x14ac:dyDescent="0.25">
      <c r="A20" s="32" t="s">
        <v>42</v>
      </c>
      <c r="B20" s="66" t="s">
        <v>32</v>
      </c>
      <c r="C20" s="67"/>
      <c r="D20" s="90" t="s">
        <v>25</v>
      </c>
      <c r="E20" s="90" t="s">
        <v>26</v>
      </c>
      <c r="F20" s="90" t="s">
        <v>27</v>
      </c>
      <c r="G20" s="15"/>
      <c r="H20" s="35"/>
    </row>
    <row r="21" spans="1:10" s="12" customFormat="1" x14ac:dyDescent="0.25">
      <c r="A21" s="32" t="s">
        <v>43</v>
      </c>
      <c r="B21" s="66" t="s">
        <v>33</v>
      </c>
      <c r="C21" s="67"/>
      <c r="D21" s="90" t="s">
        <v>25</v>
      </c>
      <c r="E21" s="90" t="s">
        <v>26</v>
      </c>
      <c r="F21" s="90" t="s">
        <v>27</v>
      </c>
      <c r="G21" s="15"/>
      <c r="H21" s="35"/>
    </row>
    <row r="22" spans="1:10" s="12" customFormat="1" x14ac:dyDescent="0.25">
      <c r="A22" s="32" t="s">
        <v>60</v>
      </c>
      <c r="B22" s="66" t="s">
        <v>34</v>
      </c>
      <c r="C22" s="67"/>
      <c r="D22" s="90" t="s">
        <v>25</v>
      </c>
      <c r="E22" s="90" t="s">
        <v>26</v>
      </c>
      <c r="F22" s="90" t="s">
        <v>27</v>
      </c>
      <c r="G22" s="15"/>
      <c r="H22" s="35"/>
    </row>
    <row r="23" spans="1:10" s="12" customFormat="1" x14ac:dyDescent="0.25">
      <c r="A23" s="32" t="s">
        <v>61</v>
      </c>
      <c r="B23" s="83" t="s">
        <v>35</v>
      </c>
      <c r="C23" s="83"/>
      <c r="D23" s="90" t="s">
        <v>25</v>
      </c>
      <c r="E23" s="90" t="s">
        <v>26</v>
      </c>
      <c r="F23" s="90" t="s">
        <v>27</v>
      </c>
      <c r="G23" s="15"/>
      <c r="H23" s="35"/>
    </row>
    <row r="24" spans="1:10" s="7" customFormat="1" ht="15" customHeight="1" thickBot="1" x14ac:dyDescent="0.3">
      <c r="A24" s="30"/>
      <c r="B24" s="68" t="s">
        <v>50</v>
      </c>
      <c r="C24" s="68"/>
      <c r="D24" s="21">
        <v>20</v>
      </c>
      <c r="E24" s="14">
        <v>2</v>
      </c>
      <c r="F24" s="21">
        <v>2</v>
      </c>
      <c r="G24" s="90" t="str">
        <f>IF(ISERROR(SUM((D20*D24),(D21*D24),(D22*D24),(D23*D24))+SUM((E20*E24),(E21*E24),(E22*E24),(E23*E24))+SUM((F20*F24),(F21*F24),(F22*F24),(F23*F24))),"This cell will autopopulate.",SUM((D20*D24),(D21*D24),(D22*D24),(D23*D24))+SUM((E20*E24),(E21*E24),(E22*E24),(E23*E24))+SUM((F20*F24),(F21*F24),(F22*F24),(F23*F24)))</f>
        <v>This cell will autopopulate.</v>
      </c>
      <c r="H24" s="36"/>
    </row>
    <row r="25" spans="1:10" s="7" customFormat="1" ht="20.25" customHeight="1" thickBot="1" x14ac:dyDescent="0.3">
      <c r="A25" s="18" t="s">
        <v>44</v>
      </c>
      <c r="B25" s="51" t="s">
        <v>52</v>
      </c>
      <c r="C25" s="52"/>
      <c r="D25" s="52"/>
      <c r="E25" s="52"/>
      <c r="F25" s="52"/>
      <c r="G25" s="53"/>
      <c r="H25" s="91">
        <f>SUM(G12,G18,G24)</f>
        <v>0</v>
      </c>
    </row>
    <row r="26" spans="1:10" s="7" customFormat="1" ht="20.25" customHeight="1" x14ac:dyDescent="0.25">
      <c r="A26" s="26"/>
      <c r="B26" s="27"/>
      <c r="C26" s="28"/>
      <c r="D26" s="28"/>
      <c r="E26" s="28"/>
      <c r="F26" s="28"/>
      <c r="G26" s="28"/>
      <c r="H26" s="29"/>
    </row>
    <row r="27" spans="1:10" ht="15.75" x14ac:dyDescent="0.25">
      <c r="A27" s="54" t="s">
        <v>45</v>
      </c>
      <c r="B27" s="54"/>
      <c r="C27" s="54"/>
      <c r="D27" s="54"/>
      <c r="E27" s="54"/>
      <c r="F27" s="9"/>
      <c r="G27" s="43"/>
      <c r="H27" s="43"/>
      <c r="I27" s="4"/>
      <c r="J27" s="4"/>
    </row>
    <row r="28" spans="1:10" x14ac:dyDescent="0.25">
      <c r="A28" s="55" t="s">
        <v>49</v>
      </c>
      <c r="B28" s="56"/>
      <c r="C28" s="56"/>
      <c r="D28" s="56"/>
      <c r="E28" s="56"/>
      <c r="F28" s="56"/>
      <c r="G28" s="56"/>
      <c r="H28" s="56"/>
      <c r="I28" s="5"/>
      <c r="J28" s="5"/>
    </row>
    <row r="29" spans="1:10" s="6" customFormat="1" ht="18" customHeight="1" x14ac:dyDescent="0.25">
      <c r="A29" s="59" t="s">
        <v>1</v>
      </c>
      <c r="B29" s="60"/>
      <c r="C29" s="60"/>
      <c r="D29" s="60"/>
      <c r="E29" s="60"/>
      <c r="F29" s="60"/>
      <c r="G29" s="60"/>
      <c r="H29" s="60"/>
    </row>
    <row r="30" spans="1:10" s="6" customFormat="1" ht="31.5" customHeight="1" x14ac:dyDescent="0.25">
      <c r="A30" s="61" t="s">
        <v>7</v>
      </c>
      <c r="B30" s="61"/>
      <c r="C30" s="61"/>
      <c r="D30" s="61"/>
      <c r="E30" s="61"/>
      <c r="F30" s="61"/>
      <c r="G30" s="61"/>
      <c r="H30" s="61"/>
    </row>
    <row r="31" spans="1:10" s="7" customFormat="1" ht="16.5" customHeight="1" x14ac:dyDescent="0.25">
      <c r="A31" s="13" t="s">
        <v>0</v>
      </c>
      <c r="B31" s="62" t="s">
        <v>3</v>
      </c>
      <c r="C31" s="62"/>
      <c r="D31" s="62"/>
      <c r="E31" s="74" t="s">
        <v>9</v>
      </c>
      <c r="F31" s="75"/>
      <c r="G31" s="76"/>
      <c r="H31" s="16" t="s">
        <v>10</v>
      </c>
    </row>
    <row r="32" spans="1:10" s="7" customFormat="1" ht="65.25" customHeight="1" thickBot="1" x14ac:dyDescent="0.3">
      <c r="A32" s="17" t="s">
        <v>11</v>
      </c>
      <c r="B32" s="64" t="s">
        <v>8</v>
      </c>
      <c r="C32" s="65"/>
      <c r="D32" s="65"/>
      <c r="E32" s="71" t="s">
        <v>47</v>
      </c>
      <c r="F32" s="72"/>
      <c r="G32" s="73"/>
      <c r="H32" s="24" t="str">
        <f>IF(ISERROR(E32*2),"This cell will autopopulate.",E32*2)</f>
        <v>This cell will autopopulate.</v>
      </c>
    </row>
    <row r="33" spans="1:8" s="7" customFormat="1" ht="20.25" thickBot="1" x14ac:dyDescent="0.3">
      <c r="A33" s="11" t="s">
        <v>12</v>
      </c>
      <c r="B33" s="51" t="s">
        <v>53</v>
      </c>
      <c r="C33" s="52"/>
      <c r="D33" s="52"/>
      <c r="E33" s="52"/>
      <c r="F33" s="52"/>
      <c r="G33" s="53"/>
      <c r="H33" s="22" t="str">
        <f>H32</f>
        <v>This cell will autopopulate.</v>
      </c>
    </row>
    <row r="34" spans="1:8" s="6" customFormat="1" ht="18" customHeight="1" x14ac:dyDescent="0.25">
      <c r="A34" s="63" t="s">
        <v>1</v>
      </c>
      <c r="B34" s="63"/>
      <c r="C34" s="63"/>
      <c r="D34" s="63"/>
      <c r="E34" s="63"/>
      <c r="F34" s="63"/>
      <c r="G34" s="63"/>
      <c r="H34" s="63"/>
    </row>
    <row r="35" spans="1:8" s="6" customFormat="1" ht="33" customHeight="1" x14ac:dyDescent="0.25">
      <c r="A35" s="61" t="s">
        <v>15</v>
      </c>
      <c r="B35" s="61"/>
      <c r="C35" s="61"/>
      <c r="D35" s="61"/>
      <c r="E35" s="61"/>
      <c r="F35" s="61"/>
      <c r="G35" s="61"/>
      <c r="H35" s="61"/>
    </row>
    <row r="36" spans="1:8" s="12" customFormat="1" ht="15" customHeight="1" x14ac:dyDescent="0.25">
      <c r="A36" s="13" t="s">
        <v>0</v>
      </c>
      <c r="B36" s="62" t="s">
        <v>3</v>
      </c>
      <c r="C36" s="62"/>
      <c r="D36" s="62"/>
      <c r="E36" s="77" t="s">
        <v>14</v>
      </c>
      <c r="F36" s="78"/>
      <c r="G36" s="79"/>
      <c r="H36" s="16"/>
    </row>
    <row r="37" spans="1:8" s="12" customFormat="1" ht="114.75" customHeight="1" thickBot="1" x14ac:dyDescent="0.3">
      <c r="A37" s="20" t="s">
        <v>13</v>
      </c>
      <c r="B37" s="64" t="s">
        <v>16</v>
      </c>
      <c r="C37" s="64"/>
      <c r="D37" s="64"/>
      <c r="E37" s="80" t="s">
        <v>46</v>
      </c>
      <c r="F37" s="81"/>
      <c r="G37" s="82"/>
      <c r="H37" s="23"/>
    </row>
    <row r="38" spans="1:8" s="12" customFormat="1" ht="20.25" customHeight="1" thickBot="1" x14ac:dyDescent="0.3">
      <c r="A38" s="11" t="s">
        <v>4</v>
      </c>
      <c r="B38" s="51" t="s">
        <v>54</v>
      </c>
      <c r="C38" s="52"/>
      <c r="D38" s="52"/>
      <c r="E38" s="52"/>
      <c r="F38" s="52"/>
      <c r="G38" s="53"/>
      <c r="H38" s="42" t="str">
        <f>IF(ISERROR(E37*1),"This cell will autopopulate.",E37)</f>
        <v>This cell will autopopulate.</v>
      </c>
    </row>
    <row r="39" spans="1:8" s="7" customFormat="1" x14ac:dyDescent="0.25"/>
  </sheetData>
  <sheetProtection selectLockedCells="1"/>
  <mergeCells count="40">
    <mergeCell ref="A3:E3"/>
    <mergeCell ref="A4:H4"/>
    <mergeCell ref="A5:H5"/>
    <mergeCell ref="A6:H6"/>
    <mergeCell ref="B20:C20"/>
    <mergeCell ref="B12:C12"/>
    <mergeCell ref="B13:C13"/>
    <mergeCell ref="B14:C14"/>
    <mergeCell ref="B15:C15"/>
    <mergeCell ref="B16:C16"/>
    <mergeCell ref="B7:C7"/>
    <mergeCell ref="B8:C8"/>
    <mergeCell ref="B9:C9"/>
    <mergeCell ref="B10:C10"/>
    <mergeCell ref="B11:C11"/>
    <mergeCell ref="E32:G32"/>
    <mergeCell ref="E31:G31"/>
    <mergeCell ref="E36:G36"/>
    <mergeCell ref="E37:G37"/>
    <mergeCell ref="B21:C21"/>
    <mergeCell ref="B22:C22"/>
    <mergeCell ref="B23:C23"/>
    <mergeCell ref="B24:C24"/>
    <mergeCell ref="B25:G25"/>
    <mergeCell ref="B38:G38"/>
    <mergeCell ref="A27:E27"/>
    <mergeCell ref="A28:H28"/>
    <mergeCell ref="F3:G3"/>
    <mergeCell ref="A29:H29"/>
    <mergeCell ref="A30:H30"/>
    <mergeCell ref="B31:D31"/>
    <mergeCell ref="A34:H34"/>
    <mergeCell ref="A35:H35"/>
    <mergeCell ref="B36:D36"/>
    <mergeCell ref="B32:D32"/>
    <mergeCell ref="B33:G33"/>
    <mergeCell ref="B37:D37"/>
    <mergeCell ref="B17:C17"/>
    <mergeCell ref="B18:C18"/>
    <mergeCell ref="B19:C19"/>
  </mergeCells>
  <pageMargins left="0.7" right="0.7" top="0.75" bottom="0.75" header="0.3" footer="0.3"/>
  <pageSetup scale="49" fitToHeight="2" orientation="landscape" r:id="rId1"/>
  <headerFooter>
    <oddHeader xml:space="preserve">&amp;CJEA Solicitation#077-19 Employee Performance Management System
Appendix B - Response Workbook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908915e-053a-4b46-9ac4-510cc1e891f7">EV5DVUR6RRZR-1275146407-35220</_dlc_DocId>
    <_dlc_DocIdUrl xmlns="1908915e-053a-4b46-9ac4-510cc1e891f7">
      <Url>http://finance/supply/pba/_layouts/15/DocIdRedir.aspx?ID=EV5DVUR6RRZR-1275146407-35220</Url>
      <Description>EV5DVUR6RRZR-1275146407-35220</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1B711C358E98942A11216AD56B8A4E4" ma:contentTypeVersion="20" ma:contentTypeDescription="Create a new document." ma:contentTypeScope="" ma:versionID="6844393f5cadec78f987672a825db6bb">
  <xsd:schema xmlns:xsd="http://www.w3.org/2001/XMLSchema" xmlns:xs="http://www.w3.org/2001/XMLSchema" xmlns:p="http://schemas.microsoft.com/office/2006/metadata/properties" xmlns:ns2="1908915e-053a-4b46-9ac4-510cc1e891f7" targetNamespace="http://schemas.microsoft.com/office/2006/metadata/properties" ma:root="true" ma:fieldsID="93bbc83e60ce75f95312b0ad5fde177a" ns2:_="">
    <xsd:import namespace="1908915e-053a-4b46-9ac4-510cc1e891f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08915e-053a-4b46-9ac4-510cc1e891f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46" ma:contentTypeDescription="Create a new document." ma:contentTypeScope="" ma:versionID="44e0e33565dece8dca7ef0a569853008">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5f311e695ee8f197a5be977bec7fe194"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enumeration value="Public Meeting Audio"/>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IFB or RFP"/>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ppendix D Engineering Sample Contract"/>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Contract documents"/>
          <xsd:enumeration value="Contract Amendment 1"/>
          <xsd:enumeration value="Contract Amendment 2"/>
          <xsd:enumeration value="Contract Amendment 3"/>
          <xsd:enumeration value="Contract Executed"/>
          <xsd:enumeration value="Contract Negotiation"/>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Audio"/>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Rescind (intent or actual)"/>
          <xsd:enumeration value="Scanned Bids"/>
          <xsd:enumeration value="Short List Email"/>
          <xsd:enumeration value="Solicitation"/>
          <xsd:enumeration value="Solicitation PDF"/>
          <xsd:enumeration value="Sourcing Plan"/>
          <xsd:enumeration value="Supplier Clarification Request"/>
          <xsd:enumeration value="Supplier Clarification Response"/>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081D79B-DD8E-4CA3-8435-3D52C8B78967}">
  <ds:schemaRefs>
    <ds:schemaRef ds:uri="http://schemas.microsoft.com/office/2006/documentManagement/types"/>
    <ds:schemaRef ds:uri="af23f7e8-60b8-4754-8d26-933e50c84a94"/>
    <ds:schemaRef ds:uri="b3fec781-62d2-4f50-9b0f-56b6ddda0866"/>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a6a118c7-e855-4f4e-b8ad-80e33b796d81"/>
    <ds:schemaRef ds:uri="c0086056-5044-4a33-b29f-c75672ab2bba"/>
    <ds:schemaRef ds:uri="http://purl.org/dc/terms/"/>
    <ds:schemaRef ds:uri="http://schemas.microsoft.com/sharepoint/v4"/>
    <ds:schemaRef ds:uri="53dbc0f4-2d3d-44b3-9905-25b4807b1361"/>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4B762C9F-4E94-4197-A750-14A051E93A81}">
  <ds:schemaRefs>
    <ds:schemaRef ds:uri="http://schemas.microsoft.com/sharepoint/v3/contenttype/forms"/>
  </ds:schemaRefs>
</ds:datastoreItem>
</file>

<file path=customXml/itemProps3.xml><?xml version="1.0" encoding="utf-8"?>
<ds:datastoreItem xmlns:ds="http://schemas.openxmlformats.org/officeDocument/2006/customXml" ds:itemID="{23C1002A-739B-4380-91D1-BF05F4A7663B}"/>
</file>

<file path=customXml/itemProps4.xml><?xml version="1.0" encoding="utf-8"?>
<ds:datastoreItem xmlns:ds="http://schemas.openxmlformats.org/officeDocument/2006/customXml" ds:itemID="{9ED03857-457B-4919-BAEA-4618DF8BD2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 B - Response Workbook</vt:lpstr>
    </vt:vector>
  </TitlesOfParts>
  <Company>JEA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128-19 Appendix B  -  Response Workbook</dc:title>
  <dc:creator>Dambrose, Nickolas C.</dc:creator>
  <cp:lastModifiedBy>JEA User</cp:lastModifiedBy>
  <cp:lastPrinted>2019-07-17T13:48:40Z</cp:lastPrinted>
  <dcterms:created xsi:type="dcterms:W3CDTF">2015-12-14T15:26:59Z</dcterms:created>
  <dcterms:modified xsi:type="dcterms:W3CDTF">2019-08-08T12:41:58Z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628a5e38-faa1-4d00-bc50-3b97b373f0c2</vt:lpwstr>
  </property>
  <property fmtid="{D5CDD505-2E9C-101B-9397-08002B2CF9AE}" pid="3" name="ContentTypeId">
    <vt:lpwstr>0x01010091B711C358E98942A11216AD56B8A4E4</vt:lpwstr>
  </property>
  <property fmtid="{D5CDD505-2E9C-101B-9397-08002B2CF9AE}" pid="4" name="IsMyDocuments">
    <vt:bool>true</vt:bool>
  </property>
</Properties>
</file>