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echnology Services\Web User Application Documents\Production\EPSTORE\Supplements\2019\"/>
    </mc:Choice>
  </mc:AlternateContent>
  <bookViews>
    <workbookView xWindow="0" yWindow="0" windowWidth="28800" windowHeight="13590"/>
  </bookViews>
  <sheets>
    <sheet name="Bid Form" sheetId="3" r:id="rId1"/>
  </sheets>
  <externalReferences>
    <externalReference r:id="rId2"/>
  </externalReferences>
  <definedNames>
    <definedName name="cost1">'[1]1Demo'!$N$143</definedName>
    <definedName name="cost10">'[1]10Aeration Basin'!$N$75</definedName>
    <definedName name="cost11">'[1]11 Drain PS 1&amp;2'!$N$84</definedName>
    <definedName name="cost12">'[1]12Sclarif'!$N$72</definedName>
    <definedName name="cost13">'[1]13 RAS PS RAS-WAS '!$N$135</definedName>
    <definedName name="cost14">'[1]14CCB'!$N$31</definedName>
    <definedName name="cost15">'[1]15Plant Pump Sta'!$N$124</definedName>
    <definedName name="cost16">'[1]16Efflnt Filtrs'!$N$96</definedName>
    <definedName name="cost17">'[1]17 Cntrl Bldg'!$N$92</definedName>
    <definedName name="cost18">'[1]18Mainten'!$N$58</definedName>
    <definedName name="cost19">'[1]19 NaOH'!$N$67</definedName>
    <definedName name="cost2">'[1]2Sitework'!$N$48</definedName>
    <definedName name="cost20">'[1]20Ferrous Sulphate'!$N$74</definedName>
    <definedName name="cost21">'[1]21Lime'!$N$61</definedName>
    <definedName name="cost22">'[1]22SBT'!$N$60</definedName>
    <definedName name="cost3">'[1]3Yard'!$N$133</definedName>
    <definedName name="cost4">'[1]4Raw Wastewater'!$N$99</definedName>
    <definedName name="cost5">'[1]5Prelim Treat'!$N$184</definedName>
    <definedName name="cost6">'[1]6Pclarifier'!$N$54</definedName>
    <definedName name="cost7">'[1]7Psludge '!$N$32</definedName>
    <definedName name="cost8">'[1]8Pscum'!$N$53</definedName>
    <definedName name="cost9">'[1]9 Odor'!$N$223</definedName>
    <definedName name="_xlnm.Print_Area" localSheetId="0">'Bid Form'!$A$1:$G$67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" i="3" l="1"/>
  <c r="G6" i="3" l="1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5" i="3" l="1"/>
  <c r="G67" i="3" s="1"/>
</calcChain>
</file>

<file path=xl/sharedStrings.xml><?xml version="1.0" encoding="utf-8"?>
<sst xmlns="http://schemas.openxmlformats.org/spreadsheetml/2006/main" count="189" uniqueCount="102">
  <si>
    <t xml:space="preserve">*Unless otherwise noted, this column refers to paragraphs /sections found in the latest edition of the JEA’s Water &amp; Sewer Standards Manual. </t>
  </si>
  <si>
    <t>Item</t>
  </si>
  <si>
    <t>Spec</t>
  </si>
  <si>
    <t>Est.</t>
  </si>
  <si>
    <t>Unit</t>
  </si>
  <si>
    <t>Description</t>
  </si>
  <si>
    <t>Unit Price</t>
  </si>
  <si>
    <t>Total Price</t>
  </si>
  <si>
    <t>No.</t>
  </si>
  <si>
    <t>Num.</t>
  </si>
  <si>
    <t>Qty.</t>
  </si>
  <si>
    <t>LS</t>
  </si>
  <si>
    <t>801.IV.4</t>
  </si>
  <si>
    <t>CY</t>
  </si>
  <si>
    <t xml:space="preserve">A-3 Soil Backfill </t>
  </si>
  <si>
    <t>801.VIII</t>
  </si>
  <si>
    <t>SY</t>
  </si>
  <si>
    <t xml:space="preserve">Sodding </t>
  </si>
  <si>
    <t>801.IX.1</t>
  </si>
  <si>
    <t>Removal of Paving</t>
  </si>
  <si>
    <t>801.IX.2</t>
  </si>
  <si>
    <t>Paving Repair - Cross Cuts and Patches (Case X, Type 1)</t>
  </si>
  <si>
    <t>801.IX.6</t>
  </si>
  <si>
    <t>Mill and Resurface Asphalt Pavement</t>
  </si>
  <si>
    <t>801.X.3</t>
  </si>
  <si>
    <t>LF</t>
  </si>
  <si>
    <t>Remove Concrete Curb &amp; Gutter</t>
  </si>
  <si>
    <t>801.X.6</t>
  </si>
  <si>
    <t>Replace Concrete Curb &amp; Gutter</t>
  </si>
  <si>
    <t>801.X.1</t>
  </si>
  <si>
    <t>Remove Concrete Sidewalk</t>
  </si>
  <si>
    <t>801.X.4</t>
  </si>
  <si>
    <t>Replace Concrete Sidewalk</t>
  </si>
  <si>
    <t>801.XIII.2</t>
  </si>
  <si>
    <t>EA</t>
  </si>
  <si>
    <t>801.XIV.4</t>
  </si>
  <si>
    <t>12-inch x 8-inch Tapping Sleeve and Valve</t>
  </si>
  <si>
    <t>801.XIII.1</t>
  </si>
  <si>
    <t>10-inch CLDI class 350. Water Main</t>
  </si>
  <si>
    <t>10-inch 45° Bend R.M.J.</t>
  </si>
  <si>
    <t>10-inch 90° Bend R.M.J.</t>
  </si>
  <si>
    <t>10-inch x 10-inch R.M.J. Tee</t>
  </si>
  <si>
    <t>10-inch R.M.J. Plug</t>
  </si>
  <si>
    <t>801.XIII.6</t>
  </si>
  <si>
    <t>10-inch Bell Restraints</t>
  </si>
  <si>
    <t>801.XIV.3</t>
  </si>
  <si>
    <t>10-inch Gate Valve CLDI class 350 R.M.J.</t>
  </si>
  <si>
    <t>10-inch Tapping Sleeve &amp; Valve</t>
  </si>
  <si>
    <t>10-inch Linestop Valve</t>
  </si>
  <si>
    <t>801.III.2.3</t>
  </si>
  <si>
    <t>10-inch Abandonment of Piping by Grout Filling</t>
  </si>
  <si>
    <t>8-inch CLDI class 350. Water Main</t>
  </si>
  <si>
    <t>8-inch 45° Bend R.M.J.</t>
  </si>
  <si>
    <t>8-inch 90° Bend R.M.J.</t>
  </si>
  <si>
    <t>8-inch 11.25° Bend R.M.J.</t>
  </si>
  <si>
    <t>8-inch x 8-inch R.M.J. Tee</t>
  </si>
  <si>
    <t>8-inch x 6-inch R.M.J. Tee</t>
  </si>
  <si>
    <t>8-inch R.M.J. Plug</t>
  </si>
  <si>
    <t>8-inch Bell Restraints</t>
  </si>
  <si>
    <t>8-inch Gate R.M.J. Valve</t>
  </si>
  <si>
    <t>8-inch Tapping Sleeve &amp; Valve</t>
  </si>
  <si>
    <t>8-inch Linestop Valve</t>
  </si>
  <si>
    <t>8-inch Abandonment of Piping by Grout Filling</t>
  </si>
  <si>
    <t>6-inch CLDI class 350. Water Main</t>
  </si>
  <si>
    <t>6-inch 45° Bend R.M.J.</t>
  </si>
  <si>
    <t>6-inch 90° Bend R.M.J.</t>
  </si>
  <si>
    <t>6-inch R.M.J. Plug</t>
  </si>
  <si>
    <t>6-inch Bell Restraints</t>
  </si>
  <si>
    <t>6-inch Gate R.M.J. Valve</t>
  </si>
  <si>
    <t>6-inch Linestop Valve</t>
  </si>
  <si>
    <t>801.XIII.9</t>
  </si>
  <si>
    <t>Replace Water Services - Short Side</t>
  </si>
  <si>
    <t>Replace Water Services - Long Side</t>
  </si>
  <si>
    <t>801.XIII.12</t>
  </si>
  <si>
    <t>1-inch Temporary Sample Tap (W-25)</t>
  </si>
  <si>
    <t>1-inch Temporary Sample Tap (W-24A)</t>
  </si>
  <si>
    <t>SC-01</t>
  </si>
  <si>
    <t>Furnish and Install 1-1/2 service (King St)</t>
  </si>
  <si>
    <t>SC-02</t>
  </si>
  <si>
    <t>Connect to Existing 10" PVC at gate valve (King St)</t>
  </si>
  <si>
    <t>SC-03</t>
  </si>
  <si>
    <t>Coor with Hospital for connections to 3" PVC (King St)</t>
  </si>
  <si>
    <t>WK</t>
  </si>
  <si>
    <t>Long Light Tower on Trailer Rental Per WK</t>
  </si>
  <si>
    <t xml:space="preserve">Testing Allowance </t>
  </si>
  <si>
    <t>Law Enforcement Allowance</t>
  </si>
  <si>
    <t>Temporary Traffic Control (TTC) MOT</t>
  </si>
  <si>
    <t>Variable message sign allowance</t>
  </si>
  <si>
    <t xml:space="preserve"> </t>
  </si>
  <si>
    <t xml:space="preserve">TOTAL BID PRICE    (ENTER THIS AMOUNT ON THE BID FORM) </t>
  </si>
  <si>
    <t>6-inch DI M.J. Sleeve</t>
  </si>
  <si>
    <t>8-inch DI M.J. Sleeve</t>
  </si>
  <si>
    <t>8-inch x 6-inch R.M.J. Reducer</t>
  </si>
  <si>
    <t>10-inch DI M.J. Sleeve</t>
  </si>
  <si>
    <t>10-inch x 8-inch R.M.J. Reducer</t>
  </si>
  <si>
    <t>12-inch x 10-inch R.M.J. Reducer</t>
  </si>
  <si>
    <t>12-inch x 8-inch R.M.J. Reducer</t>
  </si>
  <si>
    <t>119-19 LDP Program - King St and Shircliff Way WM Replacement</t>
  </si>
  <si>
    <t>SUBTOTAL</t>
  </si>
  <si>
    <t>GENERAL CONDITIONS (MAXIMUM 10% OF SUBTOTAL)</t>
  </si>
  <si>
    <t>Addendum 3 - Appendix B - Bid Workbook
Only complete the prices in yellow cells</t>
  </si>
  <si>
    <t>SWA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</si>
</sst>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i/>
      <sz val="10"/>
      <name val="Arial Narrow"/>
      <family val="2"/>
    </font>
    <font>
      <u/>
      <sz val="10"/>
      <name val="Arial Narrow"/>
      <family val="2"/>
    </font>
    <font>
      <b/>
      <sz val="10"/>
      <color rgb="FF000000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164" fontId="4" fillId="2" borderId="12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Border="1" applyProtection="1"/>
    <xf numFmtId="0" fontId="2" fillId="0" borderId="10" xfId="1" applyFont="1" applyFill="1" applyBorder="1" applyAlignment="1" applyProtection="1">
      <alignment horizontal="center"/>
    </xf>
    <xf numFmtId="164" fontId="2" fillId="0" borderId="10" xfId="1" applyNumberFormat="1" applyFont="1" applyFill="1" applyBorder="1" applyAlignment="1" applyProtection="1">
      <alignment horizontal="center"/>
    </xf>
    <xf numFmtId="0" fontId="2" fillId="0" borderId="11" xfId="1" applyFont="1" applyFill="1" applyBorder="1" applyAlignment="1" applyProtection="1">
      <alignment horizontal="center"/>
    </xf>
    <xf numFmtId="164" fontId="2" fillId="0" borderId="11" xfId="1" applyNumberFormat="1" applyFont="1" applyFill="1" applyBorder="1" applyAlignment="1" applyProtection="1">
      <alignment horizontal="center"/>
    </xf>
    <xf numFmtId="0" fontId="4" fillId="0" borderId="12" xfId="1" applyFont="1" applyBorder="1" applyAlignment="1" applyProtection="1">
      <alignment horizontal="center" vertical="center"/>
    </xf>
    <xf numFmtId="164" fontId="4" fillId="0" borderId="12" xfId="1" applyNumberFormat="1" applyFont="1" applyBorder="1" applyAlignment="1" applyProtection="1">
      <alignment horizontal="center" vertical="center"/>
    </xf>
    <xf numFmtId="0" fontId="6" fillId="0" borderId="0" xfId="1" applyFont="1" applyBorder="1" applyProtection="1"/>
    <xf numFmtId="3" fontId="4" fillId="0" borderId="12" xfId="1" applyNumberFormat="1" applyFont="1" applyBorder="1" applyAlignment="1" applyProtection="1">
      <alignment horizontal="center" vertical="center"/>
    </xf>
    <xf numFmtId="0" fontId="3" fillId="0" borderId="12" xfId="1" applyFont="1" applyBorder="1" applyAlignment="1" applyProtection="1">
      <alignment horizontal="center" vertical="center"/>
    </xf>
    <xf numFmtId="3" fontId="4" fillId="0" borderId="0" xfId="1" applyNumberFormat="1" applyFont="1" applyBorder="1" applyAlignment="1" applyProtection="1">
      <alignment horizontal="center"/>
    </xf>
    <xf numFmtId="0" fontId="4" fillId="0" borderId="0" xfId="1" applyFont="1" applyFill="1" applyBorder="1" applyProtection="1"/>
    <xf numFmtId="0" fontId="3" fillId="0" borderId="0" xfId="1" applyFont="1" applyFill="1" applyBorder="1" applyProtection="1"/>
    <xf numFmtId="3" fontId="3" fillId="0" borderId="0" xfId="1" applyNumberFormat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164" fontId="4" fillId="0" borderId="12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3" fillId="0" borderId="0" xfId="1" applyFont="1" applyFill="1" applyBorder="1" applyAlignment="1" applyProtection="1">
      <alignment horizontal="center"/>
    </xf>
    <xf numFmtId="0" fontId="4" fillId="0" borderId="7" xfId="1" applyFont="1" applyBorder="1" applyAlignment="1" applyProtection="1">
      <alignment vertical="center"/>
    </xf>
    <xf numFmtId="0" fontId="4" fillId="0" borderId="8" xfId="1" applyFont="1" applyBorder="1" applyAlignment="1" applyProtection="1">
      <alignment vertical="center"/>
    </xf>
    <xf numFmtId="164" fontId="2" fillId="0" borderId="12" xfId="1" applyNumberFormat="1" applyFont="1" applyBorder="1" applyAlignment="1" applyProtection="1">
      <alignment horizontal="center" vertical="center"/>
    </xf>
    <xf numFmtId="0" fontId="4" fillId="0" borderId="0" xfId="1" applyFont="1" applyProtection="1"/>
    <xf numFmtId="0" fontId="4" fillId="0" borderId="0" xfId="1" applyFont="1" applyAlignment="1" applyProtection="1">
      <alignment horizontal="center"/>
    </xf>
    <xf numFmtId="164" fontId="4" fillId="0" borderId="0" xfId="1" applyNumberFormat="1" applyFont="1" applyProtection="1"/>
    <xf numFmtId="164" fontId="8" fillId="0" borderId="12" xfId="1" applyNumberFormat="1" applyFont="1" applyFill="1" applyBorder="1" applyAlignment="1" applyProtection="1">
      <alignment horizontal="center" vertical="center"/>
    </xf>
    <xf numFmtId="164" fontId="8" fillId="0" borderId="12" xfId="1" applyNumberFormat="1" applyFont="1" applyBorder="1" applyAlignment="1" applyProtection="1">
      <alignment horizontal="center" vertical="center"/>
    </xf>
    <xf numFmtId="0" fontId="3" fillId="0" borderId="7" xfId="1" applyFont="1" applyFill="1" applyBorder="1" applyAlignment="1" applyProtection="1">
      <alignment horizontal="left" wrapText="1"/>
    </xf>
    <xf numFmtId="0" fontId="3" fillId="0" borderId="8" xfId="1" applyFont="1" applyFill="1" applyBorder="1" applyAlignment="1" applyProtection="1">
      <alignment horizontal="left" wrapText="1"/>
    </xf>
    <xf numFmtId="0" fontId="3" fillId="0" borderId="9" xfId="1" applyFont="1" applyFill="1" applyBorder="1" applyAlignment="1" applyProtection="1">
      <alignment horizontal="left" wrapText="1"/>
    </xf>
    <xf numFmtId="0" fontId="2" fillId="0" borderId="8" xfId="1" applyFont="1" applyBorder="1" applyAlignment="1" applyProtection="1">
      <alignment horizontal="right" vertical="center"/>
    </xf>
    <xf numFmtId="0" fontId="2" fillId="0" borderId="9" xfId="1" applyFont="1" applyBorder="1" applyAlignment="1" applyProtection="1">
      <alignment horizontal="right" vertical="center"/>
    </xf>
    <xf numFmtId="0" fontId="2" fillId="0" borderId="1" xfId="1" applyFont="1" applyBorder="1" applyAlignment="1" applyProtection="1">
      <alignment horizontal="center" wrapText="1"/>
    </xf>
    <xf numFmtId="0" fontId="2" fillId="0" borderId="2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2" fillId="0" borderId="4" xfId="1" applyFont="1" applyFill="1" applyBorder="1" applyAlignment="1" applyProtection="1">
      <alignment horizontal="center"/>
    </xf>
    <xf numFmtId="0" fontId="2" fillId="0" borderId="5" xfId="1" applyFont="1" applyFill="1" applyBorder="1" applyAlignment="1" applyProtection="1">
      <alignment horizontal="center"/>
    </xf>
    <xf numFmtId="0" fontId="2" fillId="0" borderId="6" xfId="1" applyFont="1" applyFill="1" applyBorder="1" applyAlignment="1" applyProtection="1">
      <alignment horizontal="center"/>
    </xf>
    <xf numFmtId="0" fontId="7" fillId="0" borderId="7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5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9476EA1-04B1-4272-9D2C-A499DA10E77C}"/>
            </a:ext>
          </a:extLst>
        </xdr:cNvPr>
        <xdr:cNvSpPr txBox="1"/>
      </xdr:nvSpPr>
      <xdr:spPr>
        <a:xfrm>
          <a:off x="24384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4591050</xdr:colOff>
      <xdr:row>5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69463C9-E624-4D33-866B-5FC221C5EDC3}"/>
            </a:ext>
          </a:extLst>
        </xdr:cNvPr>
        <xdr:cNvSpPr txBox="1"/>
      </xdr:nvSpPr>
      <xdr:spPr>
        <a:xfrm>
          <a:off x="18288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inance/windows/TEMP/SUTTON/SUTTON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emo"/>
      <sheetName val="2Sitework"/>
      <sheetName val="3Yard"/>
      <sheetName val="4Raw Wastewater"/>
      <sheetName val="5Prelim Treat"/>
      <sheetName val="6Pclarifier"/>
      <sheetName val="7Psludge "/>
      <sheetName val="8Pscum"/>
      <sheetName val="9 Odor"/>
      <sheetName val="10Aeration Basin"/>
      <sheetName val="11 Drain PS 1&amp;2"/>
      <sheetName val="12Sclarif"/>
      <sheetName val="13 RAS PS RAS-WAS "/>
      <sheetName val="14CCB"/>
      <sheetName val="15Plant Pump Sta"/>
      <sheetName val="16Efflnt Filtrs"/>
      <sheetName val="17 Cntrl Bldg"/>
      <sheetName val="18Mainten"/>
      <sheetName val="19 NaOH"/>
      <sheetName val="20Ferrous Sulphate"/>
      <sheetName val="21Lime"/>
      <sheetName val="22SBT"/>
    </sheetNames>
    <sheetDataSet>
      <sheetData sheetId="0">
        <row r="143">
          <cell r="N143">
            <v>1479500</v>
          </cell>
        </row>
      </sheetData>
      <sheetData sheetId="1">
        <row r="48">
          <cell r="N48">
            <v>1269900</v>
          </cell>
        </row>
      </sheetData>
      <sheetData sheetId="2">
        <row r="133">
          <cell r="N133">
            <v>4673100</v>
          </cell>
        </row>
      </sheetData>
      <sheetData sheetId="3">
        <row r="99">
          <cell r="N99">
            <v>2015800</v>
          </cell>
        </row>
      </sheetData>
      <sheetData sheetId="4">
        <row r="184">
          <cell r="N184">
            <v>4370100</v>
          </cell>
        </row>
      </sheetData>
      <sheetData sheetId="5">
        <row r="54">
          <cell r="N54">
            <v>1762300</v>
          </cell>
        </row>
      </sheetData>
      <sheetData sheetId="6">
        <row r="32">
          <cell r="N32">
            <v>91600</v>
          </cell>
        </row>
      </sheetData>
      <sheetData sheetId="7">
        <row r="53">
          <cell r="N53">
            <v>166000</v>
          </cell>
        </row>
      </sheetData>
      <sheetData sheetId="8">
        <row r="223">
          <cell r="N223">
            <v>1473900</v>
          </cell>
        </row>
      </sheetData>
      <sheetData sheetId="9">
        <row r="75">
          <cell r="N75">
            <v>11539500</v>
          </cell>
        </row>
      </sheetData>
      <sheetData sheetId="10">
        <row r="84">
          <cell r="N84">
            <v>503400</v>
          </cell>
        </row>
      </sheetData>
      <sheetData sheetId="11">
        <row r="72">
          <cell r="N72">
            <v>6383100</v>
          </cell>
        </row>
      </sheetData>
      <sheetData sheetId="12">
        <row r="135">
          <cell r="N135">
            <v>1906100</v>
          </cell>
        </row>
      </sheetData>
      <sheetData sheetId="13">
        <row r="31">
          <cell r="N31">
            <v>185800</v>
          </cell>
        </row>
      </sheetData>
      <sheetData sheetId="14">
        <row r="124">
          <cell r="N124">
            <v>1390600</v>
          </cell>
        </row>
      </sheetData>
      <sheetData sheetId="15">
        <row r="96">
          <cell r="N96">
            <v>6285500</v>
          </cell>
        </row>
      </sheetData>
      <sheetData sheetId="16">
        <row r="92">
          <cell r="N92">
            <v>1143700</v>
          </cell>
        </row>
      </sheetData>
      <sheetData sheetId="17">
        <row r="58">
          <cell r="N58">
            <v>211700</v>
          </cell>
        </row>
      </sheetData>
      <sheetData sheetId="18">
        <row r="67">
          <cell r="N67">
            <v>224400</v>
          </cell>
        </row>
      </sheetData>
      <sheetData sheetId="19">
        <row r="74">
          <cell r="N74">
            <v>638600</v>
          </cell>
        </row>
      </sheetData>
      <sheetData sheetId="20">
        <row r="61">
          <cell r="N61">
            <v>557400</v>
          </cell>
        </row>
      </sheetData>
      <sheetData sheetId="21">
        <row r="60">
          <cell r="N60">
            <v>277400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tabSelected="1" workbookViewId="0">
      <pane ySplit="5" topLeftCell="A6" activePane="bottomLeft" state="frozen"/>
      <selection pane="bottomLeft" activeCell="F60" sqref="F60"/>
    </sheetView>
  </sheetViews>
  <sheetFormatPr defaultRowHeight="12.75" x14ac:dyDescent="0.2"/>
  <cols>
    <col min="1" max="2" width="10.7109375" style="23" customWidth="1"/>
    <col min="3" max="3" width="10.7109375" style="24" customWidth="1"/>
    <col min="4" max="4" width="10.7109375" style="23" customWidth="1"/>
    <col min="5" max="5" width="51.42578125" style="23" customWidth="1"/>
    <col min="6" max="6" width="17.5703125" style="25" customWidth="1"/>
    <col min="7" max="7" width="16.85546875" style="23" customWidth="1"/>
    <col min="8" max="12" width="9.140625" style="23"/>
    <col min="13" max="13" width="9.140625" style="23" customWidth="1"/>
    <col min="14" max="16384" width="9.140625" style="23"/>
  </cols>
  <sheetData>
    <row r="1" spans="1:7" s="2" customFormat="1" ht="30" customHeight="1" x14ac:dyDescent="0.2">
      <c r="A1" s="33" t="s">
        <v>100</v>
      </c>
      <c r="B1" s="34"/>
      <c r="C1" s="34"/>
      <c r="D1" s="34"/>
      <c r="E1" s="34"/>
      <c r="F1" s="34"/>
      <c r="G1" s="35"/>
    </row>
    <row r="2" spans="1:7" s="2" customFormat="1" ht="13.5" thickBot="1" x14ac:dyDescent="0.25">
      <c r="A2" s="36" t="s">
        <v>97</v>
      </c>
      <c r="B2" s="37"/>
      <c r="C2" s="37"/>
      <c r="D2" s="37"/>
      <c r="E2" s="37"/>
      <c r="F2" s="37"/>
      <c r="G2" s="38"/>
    </row>
    <row r="3" spans="1:7" s="2" customFormat="1" ht="13.5" thickBot="1" x14ac:dyDescent="0.25">
      <c r="A3" s="28" t="s">
        <v>0</v>
      </c>
      <c r="B3" s="29"/>
      <c r="C3" s="29"/>
      <c r="D3" s="29"/>
      <c r="E3" s="29"/>
      <c r="F3" s="29"/>
      <c r="G3" s="30"/>
    </row>
    <row r="4" spans="1:7" s="2" customFormat="1" x14ac:dyDescent="0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4" t="s">
        <v>6</v>
      </c>
      <c r="G4" s="3" t="s">
        <v>7</v>
      </c>
    </row>
    <row r="5" spans="1:7" s="2" customFormat="1" ht="13.5" thickBot="1" x14ac:dyDescent="0.25">
      <c r="A5" s="5" t="s">
        <v>8</v>
      </c>
      <c r="B5" s="5" t="s">
        <v>9</v>
      </c>
      <c r="C5" s="5" t="s">
        <v>10</v>
      </c>
      <c r="D5" s="5"/>
      <c r="E5" s="5"/>
      <c r="F5" s="6"/>
      <c r="G5" s="5"/>
    </row>
    <row r="6" spans="1:7" s="9" customFormat="1" ht="15" customHeight="1" thickBot="1" x14ac:dyDescent="0.25">
      <c r="A6" s="7">
        <v>1</v>
      </c>
      <c r="B6" s="7" t="s">
        <v>12</v>
      </c>
      <c r="C6" s="7">
        <v>400</v>
      </c>
      <c r="D6" s="7" t="s">
        <v>13</v>
      </c>
      <c r="E6" s="7" t="s">
        <v>14</v>
      </c>
      <c r="F6" s="1"/>
      <c r="G6" s="8">
        <f t="shared" ref="G6:G37" si="0">C6*F6</f>
        <v>0</v>
      </c>
    </row>
    <row r="7" spans="1:7" s="2" customFormat="1" ht="15" customHeight="1" thickBot="1" x14ac:dyDescent="0.25">
      <c r="A7" s="7">
        <v>2</v>
      </c>
      <c r="B7" s="7" t="s">
        <v>15</v>
      </c>
      <c r="C7" s="10">
        <v>455</v>
      </c>
      <c r="D7" s="7" t="s">
        <v>16</v>
      </c>
      <c r="E7" s="7" t="s">
        <v>17</v>
      </c>
      <c r="F7" s="1"/>
      <c r="G7" s="8">
        <f t="shared" si="0"/>
        <v>0</v>
      </c>
    </row>
    <row r="8" spans="1:7" s="2" customFormat="1" ht="15" customHeight="1" thickBot="1" x14ac:dyDescent="0.25">
      <c r="A8" s="7">
        <v>3</v>
      </c>
      <c r="B8" s="7" t="s">
        <v>18</v>
      </c>
      <c r="C8" s="10">
        <v>1586</v>
      </c>
      <c r="D8" s="7" t="s">
        <v>16</v>
      </c>
      <c r="E8" s="7" t="s">
        <v>19</v>
      </c>
      <c r="F8" s="1"/>
      <c r="G8" s="8">
        <f t="shared" si="0"/>
        <v>0</v>
      </c>
    </row>
    <row r="9" spans="1:7" s="2" customFormat="1" ht="15" customHeight="1" thickBot="1" x14ac:dyDescent="0.25">
      <c r="A9" s="7">
        <v>4</v>
      </c>
      <c r="B9" s="7" t="s">
        <v>20</v>
      </c>
      <c r="C9" s="10">
        <v>1586</v>
      </c>
      <c r="D9" s="7" t="s">
        <v>16</v>
      </c>
      <c r="E9" s="7" t="s">
        <v>21</v>
      </c>
      <c r="F9" s="1"/>
      <c r="G9" s="8">
        <f t="shared" si="0"/>
        <v>0</v>
      </c>
    </row>
    <row r="10" spans="1:7" s="2" customFormat="1" ht="15" customHeight="1" thickBot="1" x14ac:dyDescent="0.25">
      <c r="A10" s="7">
        <v>5</v>
      </c>
      <c r="B10" s="7" t="s">
        <v>22</v>
      </c>
      <c r="C10" s="10">
        <v>7392</v>
      </c>
      <c r="D10" s="7" t="s">
        <v>16</v>
      </c>
      <c r="E10" s="7" t="s">
        <v>23</v>
      </c>
      <c r="F10" s="1"/>
      <c r="G10" s="8">
        <f t="shared" si="0"/>
        <v>0</v>
      </c>
    </row>
    <row r="11" spans="1:7" s="2" customFormat="1" ht="15" customHeight="1" thickBot="1" x14ac:dyDescent="0.25">
      <c r="A11" s="7">
        <v>6</v>
      </c>
      <c r="B11" s="7" t="s">
        <v>24</v>
      </c>
      <c r="C11" s="10">
        <v>255</v>
      </c>
      <c r="D11" s="7" t="s">
        <v>25</v>
      </c>
      <c r="E11" s="7" t="s">
        <v>26</v>
      </c>
      <c r="F11" s="1"/>
      <c r="G11" s="8">
        <f t="shared" si="0"/>
        <v>0</v>
      </c>
    </row>
    <row r="12" spans="1:7" s="2" customFormat="1" ht="15" customHeight="1" thickBot="1" x14ac:dyDescent="0.25">
      <c r="A12" s="7">
        <v>7</v>
      </c>
      <c r="B12" s="7" t="s">
        <v>27</v>
      </c>
      <c r="C12" s="10">
        <v>255</v>
      </c>
      <c r="D12" s="7" t="s">
        <v>25</v>
      </c>
      <c r="E12" s="7" t="s">
        <v>28</v>
      </c>
      <c r="F12" s="1"/>
      <c r="G12" s="8">
        <f t="shared" si="0"/>
        <v>0</v>
      </c>
    </row>
    <row r="13" spans="1:7" s="2" customFormat="1" ht="15" customHeight="1" thickBot="1" x14ac:dyDescent="0.25">
      <c r="A13" s="7">
        <v>8</v>
      </c>
      <c r="B13" s="7" t="s">
        <v>29</v>
      </c>
      <c r="C13" s="10">
        <v>50</v>
      </c>
      <c r="D13" s="7" t="s">
        <v>16</v>
      </c>
      <c r="E13" s="7" t="s">
        <v>30</v>
      </c>
      <c r="F13" s="1"/>
      <c r="G13" s="8">
        <f t="shared" si="0"/>
        <v>0</v>
      </c>
    </row>
    <row r="14" spans="1:7" s="2" customFormat="1" ht="15" customHeight="1" thickBot="1" x14ac:dyDescent="0.25">
      <c r="A14" s="7">
        <v>9</v>
      </c>
      <c r="B14" s="7" t="s">
        <v>31</v>
      </c>
      <c r="C14" s="10">
        <v>50</v>
      </c>
      <c r="D14" s="7" t="s">
        <v>16</v>
      </c>
      <c r="E14" s="7" t="s">
        <v>32</v>
      </c>
      <c r="F14" s="1"/>
      <c r="G14" s="8">
        <f t="shared" si="0"/>
        <v>0</v>
      </c>
    </row>
    <row r="15" spans="1:7" s="2" customFormat="1" ht="15" customHeight="1" thickBot="1" x14ac:dyDescent="0.25">
      <c r="A15" s="7">
        <v>10</v>
      </c>
      <c r="B15" s="7" t="s">
        <v>33</v>
      </c>
      <c r="C15" s="10">
        <v>1</v>
      </c>
      <c r="D15" s="7" t="s">
        <v>34</v>
      </c>
      <c r="E15" s="7" t="s">
        <v>96</v>
      </c>
      <c r="F15" s="1"/>
      <c r="G15" s="8">
        <f t="shared" si="0"/>
        <v>0</v>
      </c>
    </row>
    <row r="16" spans="1:7" s="2" customFormat="1" ht="15" customHeight="1" thickBot="1" x14ac:dyDescent="0.25">
      <c r="A16" s="7">
        <v>11</v>
      </c>
      <c r="B16" s="11" t="s">
        <v>33</v>
      </c>
      <c r="C16" s="10">
        <v>1</v>
      </c>
      <c r="D16" s="7" t="s">
        <v>34</v>
      </c>
      <c r="E16" s="7" t="s">
        <v>95</v>
      </c>
      <c r="F16" s="1"/>
      <c r="G16" s="8">
        <f t="shared" si="0"/>
        <v>0</v>
      </c>
    </row>
    <row r="17" spans="1:7" s="2" customFormat="1" ht="15" customHeight="1" thickBot="1" x14ac:dyDescent="0.25">
      <c r="A17" s="7">
        <v>12</v>
      </c>
      <c r="B17" s="11" t="s">
        <v>35</v>
      </c>
      <c r="C17" s="10">
        <v>1</v>
      </c>
      <c r="D17" s="7" t="s">
        <v>34</v>
      </c>
      <c r="E17" s="7" t="s">
        <v>36</v>
      </c>
      <c r="F17" s="1"/>
      <c r="G17" s="8">
        <f t="shared" si="0"/>
        <v>0</v>
      </c>
    </row>
    <row r="18" spans="1:7" s="2" customFormat="1" ht="15" customHeight="1" thickBot="1" x14ac:dyDescent="0.25">
      <c r="A18" s="7">
        <v>13</v>
      </c>
      <c r="B18" s="11" t="s">
        <v>37</v>
      </c>
      <c r="C18" s="10">
        <v>287</v>
      </c>
      <c r="D18" s="7" t="s">
        <v>25</v>
      </c>
      <c r="E18" s="7" t="s">
        <v>38</v>
      </c>
      <c r="F18" s="1"/>
      <c r="G18" s="8">
        <f t="shared" si="0"/>
        <v>0</v>
      </c>
    </row>
    <row r="19" spans="1:7" s="2" customFormat="1" ht="15" customHeight="1" thickBot="1" x14ac:dyDescent="0.25">
      <c r="A19" s="7">
        <v>14</v>
      </c>
      <c r="B19" s="11" t="s">
        <v>33</v>
      </c>
      <c r="C19" s="12">
        <v>6</v>
      </c>
      <c r="D19" s="7" t="s">
        <v>34</v>
      </c>
      <c r="E19" s="7" t="s">
        <v>39</v>
      </c>
      <c r="F19" s="1"/>
      <c r="G19" s="8">
        <f t="shared" si="0"/>
        <v>0</v>
      </c>
    </row>
    <row r="20" spans="1:7" s="2" customFormat="1" ht="15" customHeight="1" thickBot="1" x14ac:dyDescent="0.25">
      <c r="A20" s="7">
        <v>15</v>
      </c>
      <c r="B20" s="11" t="s">
        <v>33</v>
      </c>
      <c r="C20" s="10">
        <v>1</v>
      </c>
      <c r="D20" s="7" t="s">
        <v>34</v>
      </c>
      <c r="E20" s="7" t="s">
        <v>40</v>
      </c>
      <c r="F20" s="1"/>
      <c r="G20" s="8">
        <f t="shared" si="0"/>
        <v>0</v>
      </c>
    </row>
    <row r="21" spans="1:7" s="2" customFormat="1" ht="15" customHeight="1" thickBot="1" x14ac:dyDescent="0.25">
      <c r="A21" s="7">
        <v>16</v>
      </c>
      <c r="B21" s="11" t="s">
        <v>33</v>
      </c>
      <c r="C21" s="10">
        <v>1</v>
      </c>
      <c r="D21" s="7" t="s">
        <v>34</v>
      </c>
      <c r="E21" s="7" t="s">
        <v>94</v>
      </c>
      <c r="F21" s="1"/>
      <c r="G21" s="8">
        <f t="shared" si="0"/>
        <v>0</v>
      </c>
    </row>
    <row r="22" spans="1:7" s="2" customFormat="1" ht="15" customHeight="1" thickBot="1" x14ac:dyDescent="0.25">
      <c r="A22" s="7">
        <v>17</v>
      </c>
      <c r="B22" s="11" t="s">
        <v>33</v>
      </c>
      <c r="C22" s="10">
        <v>1</v>
      </c>
      <c r="D22" s="7" t="s">
        <v>34</v>
      </c>
      <c r="E22" s="7" t="s">
        <v>93</v>
      </c>
      <c r="F22" s="1"/>
      <c r="G22" s="8">
        <f t="shared" si="0"/>
        <v>0</v>
      </c>
    </row>
    <row r="23" spans="1:7" s="2" customFormat="1" ht="15" customHeight="1" thickBot="1" x14ac:dyDescent="0.25">
      <c r="A23" s="7">
        <v>18</v>
      </c>
      <c r="B23" s="11" t="s">
        <v>33</v>
      </c>
      <c r="C23" s="10">
        <v>1</v>
      </c>
      <c r="D23" s="7" t="s">
        <v>34</v>
      </c>
      <c r="E23" s="7" t="s">
        <v>41</v>
      </c>
      <c r="F23" s="1"/>
      <c r="G23" s="8">
        <f t="shared" si="0"/>
        <v>0</v>
      </c>
    </row>
    <row r="24" spans="1:7" s="2" customFormat="1" ht="15" customHeight="1" thickBot="1" x14ac:dyDescent="0.25">
      <c r="A24" s="7">
        <v>19</v>
      </c>
      <c r="B24" s="11" t="s">
        <v>33</v>
      </c>
      <c r="C24" s="10">
        <v>6</v>
      </c>
      <c r="D24" s="7" t="s">
        <v>34</v>
      </c>
      <c r="E24" s="7" t="s">
        <v>42</v>
      </c>
      <c r="F24" s="1"/>
      <c r="G24" s="8">
        <f t="shared" si="0"/>
        <v>0</v>
      </c>
    </row>
    <row r="25" spans="1:7" s="2" customFormat="1" ht="15" customHeight="1" thickBot="1" x14ac:dyDescent="0.25">
      <c r="A25" s="7">
        <v>20</v>
      </c>
      <c r="B25" s="11" t="s">
        <v>43</v>
      </c>
      <c r="C25" s="10">
        <v>8</v>
      </c>
      <c r="D25" s="7" t="s">
        <v>34</v>
      </c>
      <c r="E25" s="7" t="s">
        <v>44</v>
      </c>
      <c r="F25" s="1"/>
      <c r="G25" s="8">
        <f t="shared" si="0"/>
        <v>0</v>
      </c>
    </row>
    <row r="26" spans="1:7" s="2" customFormat="1" ht="15" customHeight="1" thickBot="1" x14ac:dyDescent="0.25">
      <c r="A26" s="7">
        <v>21</v>
      </c>
      <c r="B26" s="11" t="s">
        <v>45</v>
      </c>
      <c r="C26" s="10">
        <v>1</v>
      </c>
      <c r="D26" s="7" t="s">
        <v>34</v>
      </c>
      <c r="E26" s="7" t="s">
        <v>46</v>
      </c>
      <c r="F26" s="1"/>
      <c r="G26" s="8">
        <f t="shared" si="0"/>
        <v>0</v>
      </c>
    </row>
    <row r="27" spans="1:7" s="2" customFormat="1" ht="15" customHeight="1" thickBot="1" x14ac:dyDescent="0.25">
      <c r="A27" s="7">
        <v>22</v>
      </c>
      <c r="B27" s="11" t="s">
        <v>35</v>
      </c>
      <c r="C27" s="10">
        <v>2</v>
      </c>
      <c r="D27" s="7" t="s">
        <v>34</v>
      </c>
      <c r="E27" s="7" t="s">
        <v>47</v>
      </c>
      <c r="F27" s="1"/>
      <c r="G27" s="8">
        <f t="shared" si="0"/>
        <v>0</v>
      </c>
    </row>
    <row r="28" spans="1:7" s="2" customFormat="1" ht="15" customHeight="1" thickBot="1" x14ac:dyDescent="0.25">
      <c r="A28" s="7">
        <v>23</v>
      </c>
      <c r="B28" s="11" t="s">
        <v>35</v>
      </c>
      <c r="C28" s="10">
        <v>3</v>
      </c>
      <c r="D28" s="7" t="s">
        <v>34</v>
      </c>
      <c r="E28" s="7" t="s">
        <v>48</v>
      </c>
      <c r="F28" s="1"/>
      <c r="G28" s="8">
        <f t="shared" si="0"/>
        <v>0</v>
      </c>
    </row>
    <row r="29" spans="1:7" s="2" customFormat="1" ht="15" customHeight="1" thickBot="1" x14ac:dyDescent="0.25">
      <c r="A29" s="7">
        <v>24</v>
      </c>
      <c r="B29" s="11" t="s">
        <v>49</v>
      </c>
      <c r="C29" s="10">
        <v>655</v>
      </c>
      <c r="D29" s="7" t="s">
        <v>25</v>
      </c>
      <c r="E29" s="7" t="s">
        <v>50</v>
      </c>
      <c r="F29" s="1"/>
      <c r="G29" s="8">
        <f t="shared" si="0"/>
        <v>0</v>
      </c>
    </row>
    <row r="30" spans="1:7" s="2" customFormat="1" ht="15" customHeight="1" thickBot="1" x14ac:dyDescent="0.25">
      <c r="A30" s="7">
        <v>25</v>
      </c>
      <c r="B30" s="11" t="s">
        <v>37</v>
      </c>
      <c r="C30" s="10">
        <v>1170</v>
      </c>
      <c r="D30" s="7" t="s">
        <v>25</v>
      </c>
      <c r="E30" s="7" t="s">
        <v>51</v>
      </c>
      <c r="F30" s="1"/>
      <c r="G30" s="8">
        <f t="shared" si="0"/>
        <v>0</v>
      </c>
    </row>
    <row r="31" spans="1:7" s="2" customFormat="1" ht="15" customHeight="1" thickBot="1" x14ac:dyDescent="0.25">
      <c r="A31" s="7">
        <v>26</v>
      </c>
      <c r="B31" s="11" t="s">
        <v>33</v>
      </c>
      <c r="C31" s="10">
        <v>22</v>
      </c>
      <c r="D31" s="7" t="s">
        <v>34</v>
      </c>
      <c r="E31" s="7" t="s">
        <v>52</v>
      </c>
      <c r="F31" s="1"/>
      <c r="G31" s="8">
        <f t="shared" si="0"/>
        <v>0</v>
      </c>
    </row>
    <row r="32" spans="1:7" s="2" customFormat="1" ht="15" customHeight="1" thickBot="1" x14ac:dyDescent="0.25">
      <c r="A32" s="7">
        <v>27</v>
      </c>
      <c r="B32" s="11" t="s">
        <v>33</v>
      </c>
      <c r="C32" s="10">
        <v>6</v>
      </c>
      <c r="D32" s="7" t="s">
        <v>34</v>
      </c>
      <c r="E32" s="7" t="s">
        <v>53</v>
      </c>
      <c r="F32" s="1"/>
      <c r="G32" s="8">
        <f t="shared" si="0"/>
        <v>0</v>
      </c>
    </row>
    <row r="33" spans="1:7" s="2" customFormat="1" ht="15" customHeight="1" thickBot="1" x14ac:dyDescent="0.25">
      <c r="A33" s="7">
        <v>28</v>
      </c>
      <c r="B33" s="11" t="s">
        <v>33</v>
      </c>
      <c r="C33" s="10">
        <v>1</v>
      </c>
      <c r="D33" s="7" t="s">
        <v>34</v>
      </c>
      <c r="E33" s="7" t="s">
        <v>54</v>
      </c>
      <c r="F33" s="1"/>
      <c r="G33" s="8">
        <f t="shared" si="0"/>
        <v>0</v>
      </c>
    </row>
    <row r="34" spans="1:7" s="2" customFormat="1" ht="15" customHeight="1" thickBot="1" x14ac:dyDescent="0.25">
      <c r="A34" s="7">
        <v>29</v>
      </c>
      <c r="B34" s="11" t="s">
        <v>33</v>
      </c>
      <c r="C34" s="10">
        <v>1</v>
      </c>
      <c r="D34" s="7" t="s">
        <v>34</v>
      </c>
      <c r="E34" s="7" t="s">
        <v>92</v>
      </c>
      <c r="F34" s="1"/>
      <c r="G34" s="8">
        <f t="shared" si="0"/>
        <v>0</v>
      </c>
    </row>
    <row r="35" spans="1:7" s="2" customFormat="1" ht="15" customHeight="1" thickBot="1" x14ac:dyDescent="0.25">
      <c r="A35" s="7">
        <v>30</v>
      </c>
      <c r="B35" s="11" t="s">
        <v>33</v>
      </c>
      <c r="C35" s="10">
        <v>3</v>
      </c>
      <c r="D35" s="7" t="s">
        <v>34</v>
      </c>
      <c r="E35" s="7" t="s">
        <v>91</v>
      </c>
      <c r="F35" s="1"/>
      <c r="G35" s="8">
        <f t="shared" si="0"/>
        <v>0</v>
      </c>
    </row>
    <row r="36" spans="1:7" s="2" customFormat="1" ht="15" customHeight="1" thickBot="1" x14ac:dyDescent="0.25">
      <c r="A36" s="7">
        <v>31</v>
      </c>
      <c r="B36" s="11" t="s">
        <v>33</v>
      </c>
      <c r="C36" s="10">
        <v>5</v>
      </c>
      <c r="D36" s="7" t="s">
        <v>34</v>
      </c>
      <c r="E36" s="7" t="s">
        <v>55</v>
      </c>
      <c r="F36" s="1"/>
      <c r="G36" s="8">
        <f t="shared" si="0"/>
        <v>0</v>
      </c>
    </row>
    <row r="37" spans="1:7" s="2" customFormat="1" ht="15" customHeight="1" thickBot="1" x14ac:dyDescent="0.25">
      <c r="A37" s="7">
        <v>32</v>
      </c>
      <c r="B37" s="11" t="s">
        <v>33</v>
      </c>
      <c r="C37" s="10">
        <v>3</v>
      </c>
      <c r="D37" s="7" t="s">
        <v>34</v>
      </c>
      <c r="E37" s="7" t="s">
        <v>56</v>
      </c>
      <c r="F37" s="1"/>
      <c r="G37" s="8">
        <f t="shared" si="0"/>
        <v>0</v>
      </c>
    </row>
    <row r="38" spans="1:7" s="2" customFormat="1" ht="15" customHeight="1" thickBot="1" x14ac:dyDescent="0.25">
      <c r="A38" s="7">
        <v>33</v>
      </c>
      <c r="B38" s="11" t="s">
        <v>33</v>
      </c>
      <c r="C38" s="10">
        <v>10</v>
      </c>
      <c r="D38" s="7" t="s">
        <v>34</v>
      </c>
      <c r="E38" s="7" t="s">
        <v>57</v>
      </c>
      <c r="F38" s="1"/>
      <c r="G38" s="8">
        <f t="shared" ref="G38:G64" si="1">C38*F38</f>
        <v>0</v>
      </c>
    </row>
    <row r="39" spans="1:7" s="2" customFormat="1" ht="15" customHeight="1" thickBot="1" x14ac:dyDescent="0.25">
      <c r="A39" s="7">
        <v>34</v>
      </c>
      <c r="B39" s="11" t="s">
        <v>43</v>
      </c>
      <c r="C39" s="10">
        <v>30</v>
      </c>
      <c r="D39" s="7" t="s">
        <v>34</v>
      </c>
      <c r="E39" s="7" t="s">
        <v>58</v>
      </c>
      <c r="F39" s="1"/>
      <c r="G39" s="8">
        <f t="shared" si="1"/>
        <v>0</v>
      </c>
    </row>
    <row r="40" spans="1:7" s="2" customFormat="1" ht="15" customHeight="1" thickBot="1" x14ac:dyDescent="0.25">
      <c r="A40" s="7">
        <v>35</v>
      </c>
      <c r="B40" s="11" t="s">
        <v>45</v>
      </c>
      <c r="C40" s="10">
        <v>2</v>
      </c>
      <c r="D40" s="7" t="s">
        <v>34</v>
      </c>
      <c r="E40" s="7" t="s">
        <v>59</v>
      </c>
      <c r="F40" s="1"/>
      <c r="G40" s="8">
        <f t="shared" si="1"/>
        <v>0</v>
      </c>
    </row>
    <row r="41" spans="1:7" s="2" customFormat="1" ht="15" customHeight="1" thickBot="1" x14ac:dyDescent="0.25">
      <c r="A41" s="7">
        <v>36</v>
      </c>
      <c r="B41" s="11" t="s">
        <v>35</v>
      </c>
      <c r="C41" s="10">
        <v>3</v>
      </c>
      <c r="D41" s="7" t="s">
        <v>34</v>
      </c>
      <c r="E41" s="7" t="s">
        <v>60</v>
      </c>
      <c r="F41" s="1"/>
      <c r="G41" s="8">
        <f t="shared" si="1"/>
        <v>0</v>
      </c>
    </row>
    <row r="42" spans="1:7" s="2" customFormat="1" ht="15" customHeight="1" thickBot="1" x14ac:dyDescent="0.25">
      <c r="A42" s="7">
        <v>37</v>
      </c>
      <c r="B42" s="11" t="s">
        <v>35</v>
      </c>
      <c r="C42" s="10">
        <v>5</v>
      </c>
      <c r="D42" s="7" t="s">
        <v>34</v>
      </c>
      <c r="E42" s="7" t="s">
        <v>61</v>
      </c>
      <c r="F42" s="1"/>
      <c r="G42" s="8">
        <f t="shared" si="1"/>
        <v>0</v>
      </c>
    </row>
    <row r="43" spans="1:7" s="2" customFormat="1" ht="15" customHeight="1" thickBot="1" x14ac:dyDescent="0.25">
      <c r="A43" s="7">
        <v>38</v>
      </c>
      <c r="B43" s="11" t="s">
        <v>49</v>
      </c>
      <c r="C43" s="10">
        <v>660</v>
      </c>
      <c r="D43" s="7" t="s">
        <v>25</v>
      </c>
      <c r="E43" s="7" t="s">
        <v>62</v>
      </c>
      <c r="F43" s="1"/>
      <c r="G43" s="8">
        <f t="shared" si="1"/>
        <v>0</v>
      </c>
    </row>
    <row r="44" spans="1:7" s="2" customFormat="1" ht="15" customHeight="1" thickBot="1" x14ac:dyDescent="0.25">
      <c r="A44" s="7">
        <v>39</v>
      </c>
      <c r="B44" s="11" t="s">
        <v>37</v>
      </c>
      <c r="C44" s="10">
        <v>85</v>
      </c>
      <c r="D44" s="7" t="s">
        <v>25</v>
      </c>
      <c r="E44" s="7" t="s">
        <v>63</v>
      </c>
      <c r="F44" s="1"/>
      <c r="G44" s="8">
        <f t="shared" si="1"/>
        <v>0</v>
      </c>
    </row>
    <row r="45" spans="1:7" s="13" customFormat="1" ht="15" customHeight="1" thickBot="1" x14ac:dyDescent="0.25">
      <c r="A45" s="7">
        <v>40</v>
      </c>
      <c r="B45" s="11" t="s">
        <v>33</v>
      </c>
      <c r="C45" s="10">
        <v>15</v>
      </c>
      <c r="D45" s="7" t="s">
        <v>34</v>
      </c>
      <c r="E45" s="7" t="s">
        <v>64</v>
      </c>
      <c r="F45" s="1"/>
      <c r="G45" s="8">
        <f t="shared" si="1"/>
        <v>0</v>
      </c>
    </row>
    <row r="46" spans="1:7" s="13" customFormat="1" ht="15" customHeight="1" thickBot="1" x14ac:dyDescent="0.25">
      <c r="A46" s="7">
        <v>41</v>
      </c>
      <c r="B46" s="11" t="s">
        <v>33</v>
      </c>
      <c r="C46" s="10">
        <v>5</v>
      </c>
      <c r="D46" s="7" t="s">
        <v>34</v>
      </c>
      <c r="E46" s="7" t="s">
        <v>65</v>
      </c>
      <c r="F46" s="1"/>
      <c r="G46" s="8">
        <f t="shared" si="1"/>
        <v>0</v>
      </c>
    </row>
    <row r="47" spans="1:7" s="13" customFormat="1" ht="15" customHeight="1" thickBot="1" x14ac:dyDescent="0.25">
      <c r="A47" s="7">
        <v>42</v>
      </c>
      <c r="B47" s="11" t="s">
        <v>33</v>
      </c>
      <c r="C47" s="10">
        <v>3</v>
      </c>
      <c r="D47" s="7" t="s">
        <v>34</v>
      </c>
      <c r="E47" s="7" t="s">
        <v>90</v>
      </c>
      <c r="F47" s="1"/>
      <c r="G47" s="8">
        <f t="shared" si="1"/>
        <v>0</v>
      </c>
    </row>
    <row r="48" spans="1:7" s="2" customFormat="1" ht="15" customHeight="1" thickBot="1" x14ac:dyDescent="0.25">
      <c r="A48" s="7">
        <v>43</v>
      </c>
      <c r="B48" s="11" t="s">
        <v>33</v>
      </c>
      <c r="C48" s="10">
        <v>4</v>
      </c>
      <c r="D48" s="7" t="s">
        <v>34</v>
      </c>
      <c r="E48" s="7" t="s">
        <v>66</v>
      </c>
      <c r="F48" s="1"/>
      <c r="G48" s="8">
        <f t="shared" si="1"/>
        <v>0</v>
      </c>
    </row>
    <row r="49" spans="1:15" s="13" customFormat="1" ht="15" customHeight="1" thickBot="1" x14ac:dyDescent="0.25">
      <c r="A49" s="7">
        <v>44</v>
      </c>
      <c r="B49" s="11" t="s">
        <v>43</v>
      </c>
      <c r="C49" s="10">
        <v>8</v>
      </c>
      <c r="D49" s="7" t="s">
        <v>34</v>
      </c>
      <c r="E49" s="7" t="s">
        <v>67</v>
      </c>
      <c r="F49" s="1"/>
      <c r="G49" s="8">
        <f t="shared" si="1"/>
        <v>0</v>
      </c>
    </row>
    <row r="50" spans="1:15" s="13" customFormat="1" ht="15" customHeight="1" thickBot="1" x14ac:dyDescent="0.25">
      <c r="A50" s="7">
        <v>45</v>
      </c>
      <c r="B50" s="11" t="s">
        <v>45</v>
      </c>
      <c r="C50" s="10">
        <v>3</v>
      </c>
      <c r="D50" s="7" t="s">
        <v>34</v>
      </c>
      <c r="E50" s="7" t="s">
        <v>68</v>
      </c>
      <c r="F50" s="1"/>
      <c r="G50" s="8">
        <f t="shared" si="1"/>
        <v>0</v>
      </c>
    </row>
    <row r="51" spans="1:15" s="13" customFormat="1" ht="15" customHeight="1" thickBot="1" x14ac:dyDescent="0.25">
      <c r="A51" s="7">
        <v>46</v>
      </c>
      <c r="B51" s="11" t="s">
        <v>35</v>
      </c>
      <c r="C51" s="10">
        <v>1</v>
      </c>
      <c r="D51" s="7" t="s">
        <v>34</v>
      </c>
      <c r="E51" s="7" t="s">
        <v>69</v>
      </c>
      <c r="F51" s="1"/>
      <c r="G51" s="8">
        <f t="shared" si="1"/>
        <v>0</v>
      </c>
    </row>
    <row r="52" spans="1:15" s="13" customFormat="1" ht="15" customHeight="1" thickBot="1" x14ac:dyDescent="0.25">
      <c r="A52" s="7">
        <v>47</v>
      </c>
      <c r="B52" s="11" t="s">
        <v>70</v>
      </c>
      <c r="C52" s="10">
        <v>2</v>
      </c>
      <c r="D52" s="7" t="s">
        <v>34</v>
      </c>
      <c r="E52" s="7" t="s">
        <v>71</v>
      </c>
      <c r="F52" s="1"/>
      <c r="G52" s="8">
        <f t="shared" si="1"/>
        <v>0</v>
      </c>
    </row>
    <row r="53" spans="1:15" s="2" customFormat="1" ht="15" customHeight="1" thickBot="1" x14ac:dyDescent="0.25">
      <c r="A53" s="7">
        <v>48</v>
      </c>
      <c r="B53" s="11" t="s">
        <v>70</v>
      </c>
      <c r="C53" s="10">
        <v>2</v>
      </c>
      <c r="D53" s="7" t="s">
        <v>34</v>
      </c>
      <c r="E53" s="7" t="s">
        <v>72</v>
      </c>
      <c r="F53" s="1"/>
      <c r="G53" s="8">
        <f t="shared" si="1"/>
        <v>0</v>
      </c>
    </row>
    <row r="54" spans="1:15" s="2" customFormat="1" ht="15" customHeight="1" thickBot="1" x14ac:dyDescent="0.25">
      <c r="A54" s="7">
        <v>49</v>
      </c>
      <c r="B54" s="11" t="s">
        <v>73</v>
      </c>
      <c r="C54" s="10">
        <v>6</v>
      </c>
      <c r="D54" s="7" t="s">
        <v>34</v>
      </c>
      <c r="E54" s="7" t="s">
        <v>74</v>
      </c>
      <c r="F54" s="1"/>
      <c r="G54" s="8">
        <f t="shared" si="1"/>
        <v>0</v>
      </c>
    </row>
    <row r="55" spans="1:15" s="2" customFormat="1" ht="15" customHeight="1" thickBot="1" x14ac:dyDescent="0.25">
      <c r="A55" s="7">
        <v>50</v>
      </c>
      <c r="B55" s="11" t="s">
        <v>73</v>
      </c>
      <c r="C55" s="10">
        <v>6</v>
      </c>
      <c r="D55" s="7" t="s">
        <v>34</v>
      </c>
      <c r="E55" s="7" t="s">
        <v>75</v>
      </c>
      <c r="F55" s="1"/>
      <c r="G55" s="8">
        <f t="shared" si="1"/>
        <v>0</v>
      </c>
    </row>
    <row r="56" spans="1:15" s="2" customFormat="1" ht="15" customHeight="1" thickBot="1" x14ac:dyDescent="0.25">
      <c r="A56" s="7">
        <v>51</v>
      </c>
      <c r="B56" s="11" t="s">
        <v>76</v>
      </c>
      <c r="C56" s="10">
        <v>1</v>
      </c>
      <c r="D56" s="7" t="s">
        <v>11</v>
      </c>
      <c r="E56" s="7" t="s">
        <v>77</v>
      </c>
      <c r="F56" s="1"/>
      <c r="G56" s="8">
        <f t="shared" si="1"/>
        <v>0</v>
      </c>
    </row>
    <row r="57" spans="1:15" s="2" customFormat="1" ht="15" customHeight="1" thickBot="1" x14ac:dyDescent="0.25">
      <c r="A57" s="7">
        <v>52</v>
      </c>
      <c r="B57" s="11" t="s">
        <v>78</v>
      </c>
      <c r="C57" s="7">
        <v>1</v>
      </c>
      <c r="D57" s="7" t="s">
        <v>11</v>
      </c>
      <c r="E57" s="7" t="s">
        <v>79</v>
      </c>
      <c r="F57" s="1"/>
      <c r="G57" s="8">
        <f t="shared" si="1"/>
        <v>0</v>
      </c>
    </row>
    <row r="58" spans="1:15" s="2" customFormat="1" ht="15" customHeight="1" thickBot="1" x14ac:dyDescent="0.25">
      <c r="A58" s="7">
        <v>53</v>
      </c>
      <c r="B58" s="11" t="s">
        <v>80</v>
      </c>
      <c r="C58" s="7">
        <v>1</v>
      </c>
      <c r="D58" s="7" t="s">
        <v>11</v>
      </c>
      <c r="E58" s="7" t="s">
        <v>81</v>
      </c>
      <c r="F58" s="1"/>
      <c r="G58" s="8">
        <f t="shared" si="1"/>
        <v>0</v>
      </c>
    </row>
    <row r="59" spans="1:15" s="2" customFormat="1" ht="15" customHeight="1" thickBot="1" x14ac:dyDescent="0.25">
      <c r="A59" s="7">
        <v>54</v>
      </c>
      <c r="B59" s="11"/>
      <c r="C59" s="7">
        <v>1</v>
      </c>
      <c r="D59" s="7" t="s">
        <v>11</v>
      </c>
      <c r="E59" s="7" t="s">
        <v>86</v>
      </c>
      <c r="F59" s="1"/>
      <c r="G59" s="8">
        <f t="shared" si="1"/>
        <v>0</v>
      </c>
      <c r="M59" s="14"/>
      <c r="N59" s="15"/>
      <c r="O59" s="16"/>
    </row>
    <row r="60" spans="1:15" s="2" customFormat="1" ht="15" customHeight="1" thickBot="1" x14ac:dyDescent="0.25">
      <c r="A60" s="7">
        <v>55</v>
      </c>
      <c r="B60" s="7"/>
      <c r="C60" s="7">
        <v>23</v>
      </c>
      <c r="D60" s="11" t="s">
        <v>82</v>
      </c>
      <c r="E60" s="7" t="s">
        <v>83</v>
      </c>
      <c r="F60" s="1"/>
      <c r="G60" s="8">
        <f t="shared" si="1"/>
        <v>0</v>
      </c>
      <c r="M60" s="14"/>
      <c r="N60" s="16"/>
      <c r="O60" s="16"/>
    </row>
    <row r="61" spans="1:15" s="2" customFormat="1" ht="15" customHeight="1" thickBot="1" x14ac:dyDescent="0.25">
      <c r="A61" s="7">
        <v>56</v>
      </c>
      <c r="B61" s="7"/>
      <c r="C61" s="7">
        <v>1</v>
      </c>
      <c r="D61" s="7" t="s">
        <v>11</v>
      </c>
      <c r="E61" s="7" t="s">
        <v>84</v>
      </c>
      <c r="F61" s="17">
        <v>10000</v>
      </c>
      <c r="G61" s="8">
        <f t="shared" si="1"/>
        <v>10000</v>
      </c>
      <c r="M61" s="14"/>
      <c r="N61" s="15"/>
      <c r="O61" s="16"/>
    </row>
    <row r="62" spans="1:15" s="2" customFormat="1" ht="15" customHeight="1" thickBot="1" x14ac:dyDescent="0.25">
      <c r="A62" s="7">
        <v>57</v>
      </c>
      <c r="B62" s="7"/>
      <c r="C62" s="7">
        <v>1</v>
      </c>
      <c r="D62" s="7" t="s">
        <v>11</v>
      </c>
      <c r="E62" s="7" t="s">
        <v>85</v>
      </c>
      <c r="F62" s="17">
        <v>10000</v>
      </c>
      <c r="G62" s="8">
        <f t="shared" si="1"/>
        <v>10000</v>
      </c>
      <c r="M62" s="18"/>
      <c r="N62" s="16"/>
      <c r="O62" s="19"/>
    </row>
    <row r="63" spans="1:15" s="2" customFormat="1" ht="15" customHeight="1" thickBot="1" x14ac:dyDescent="0.25">
      <c r="A63" s="7">
        <v>58</v>
      </c>
      <c r="B63" s="7"/>
      <c r="C63" s="7">
        <v>1</v>
      </c>
      <c r="D63" s="7" t="s">
        <v>11</v>
      </c>
      <c r="E63" s="7" t="s">
        <v>87</v>
      </c>
      <c r="F63" s="17">
        <v>5000</v>
      </c>
      <c r="G63" s="8">
        <f t="shared" si="1"/>
        <v>5000</v>
      </c>
      <c r="M63" s="18"/>
      <c r="N63" s="16"/>
      <c r="O63" s="19"/>
    </row>
    <row r="64" spans="1:15" s="2" customFormat="1" ht="15" customHeight="1" thickBot="1" x14ac:dyDescent="0.25">
      <c r="A64" s="7">
        <v>59</v>
      </c>
      <c r="B64" s="7"/>
      <c r="C64" s="7">
        <v>1</v>
      </c>
      <c r="D64" s="7" t="s">
        <v>11</v>
      </c>
      <c r="E64" s="7" t="s">
        <v>101</v>
      </c>
      <c r="F64" s="17">
        <v>45000</v>
      </c>
      <c r="G64" s="8">
        <f t="shared" si="1"/>
        <v>45000</v>
      </c>
      <c r="M64" s="18"/>
      <c r="N64" s="16"/>
      <c r="O64" s="19"/>
    </row>
    <row r="65" spans="1:15" s="2" customFormat="1" ht="15" customHeight="1" thickBot="1" x14ac:dyDescent="0.25">
      <c r="A65" s="7"/>
      <c r="B65" s="7"/>
      <c r="C65" s="7"/>
      <c r="D65" s="7"/>
      <c r="E65" s="7"/>
      <c r="F65" s="26" t="s">
        <v>98</v>
      </c>
      <c r="G65" s="27">
        <f>SUM(G6:G64)</f>
        <v>70000</v>
      </c>
      <c r="M65" s="18"/>
      <c r="N65" s="16"/>
      <c r="O65" s="19"/>
    </row>
    <row r="66" spans="1:15" s="2" customFormat="1" ht="15" customHeight="1" thickBot="1" x14ac:dyDescent="0.25">
      <c r="A66" s="7">
        <v>60</v>
      </c>
      <c r="B66" s="7"/>
      <c r="C66" s="7">
        <v>1</v>
      </c>
      <c r="D66" s="7" t="s">
        <v>11</v>
      </c>
      <c r="E66" s="39" t="s">
        <v>99</v>
      </c>
      <c r="F66" s="40"/>
      <c r="G66" s="1"/>
      <c r="M66" s="18"/>
      <c r="N66" s="16"/>
      <c r="O66" s="19"/>
    </row>
    <row r="67" spans="1:15" s="2" customFormat="1" ht="15" customHeight="1" thickBot="1" x14ac:dyDescent="0.25">
      <c r="A67" s="20" t="s">
        <v>88</v>
      </c>
      <c r="B67" s="21"/>
      <c r="C67" s="21"/>
      <c r="D67" s="21"/>
      <c r="E67" s="31" t="s">
        <v>89</v>
      </c>
      <c r="F67" s="32"/>
      <c r="G67" s="22">
        <f>SUM(G65:G66)</f>
        <v>70000</v>
      </c>
    </row>
  </sheetData>
  <sheetProtection algorithmName="SHA-512" hashValue="WSvjOEBYrDc4b3tm9iIpJ2sQ1u7QDxFa0+XU65Zgag4k13n3sMUKh/gtzKcDgmHY7OkdieCr8sncwONWfb1stw==" saltValue="H7MyqaR/bb192JiL4XWo3Q==" spinCount="100000" sheet="1" objects="1" scenarios="1"/>
  <mergeCells count="5">
    <mergeCell ref="A3:G3"/>
    <mergeCell ref="E67:F67"/>
    <mergeCell ref="A1:G1"/>
    <mergeCell ref="A2:G2"/>
    <mergeCell ref="E66:F66"/>
  </mergeCells>
  <pageMargins left="0.7" right="0.7" top="0.75" bottom="0.75" header="0.3" footer="0.3"/>
  <pageSetup scale="7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b3fec781-62d2-4f50-9b0f-56b6ddda0866" xsi:nil="true"/>
    <contract_x0020_document xmlns="c0086056-5044-4a33-b29f-c75672ab2bba">true</contract_x0020_document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SRC xmlns="af23f7e8-60b8-4754-8d26-933e50c84a94" xsi:nil="true"/>
    <Spec_x0020__x0023_ xmlns="af23f7e8-60b8-4754-8d26-933e50c84a94">1018</Spec_x0020__x0023_>
    <EmailSubject xmlns="http://schemas.microsoft.com/sharepoint/v3" xsi:nil="true"/>
    <Spec_x0020__x0023_ xmlns="b3fec781-62d2-4f50-9b0f-56b6ddda0866">119-19</Spec_x0020__x0023_>
    <Doc_x0020_Type xmlns="c0086056-5044-4a33-b29f-c75672ab2bba">Addendum 3</Doc_x0020_Type>
    <S_Year xmlns="c0086056-5044-4a33-b29f-c75672ab2bba">2019</S_Year>
    <EmailCc xmlns="http://schemas.microsoft.com/sharepoint/v3" xsi:nil="true"/>
    <_dlc_DocId xmlns="53dbc0f4-2d3d-44b3-9905-25b4807b1361">EV5DVUR6RRZR-1275146407-35489</_dlc_DocId>
    <_dlc_DocIdUrl xmlns="53dbc0f4-2d3d-44b3-9905-25b4807b1361">
      <Url>http://finance/supply/pba/_layouts/15/DocIdRedir.aspx?ID=EV5DVUR6RRZR-1275146407-35489</Url>
      <Description>EV5DVUR6RRZR-1275146407-35489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E7A6CA0008041B529864F2CCE0609" ma:contentTypeVersion="46" ma:contentTypeDescription="Create a new document." ma:contentTypeScope="" ma:versionID="44e0e33565dece8dca7ef0a569853008">
  <xsd:schema xmlns:xsd="http://www.w3.org/2001/XMLSchema" xmlns:xs="http://www.w3.org/2001/XMLSchema" xmlns:p="http://schemas.microsoft.com/office/2006/metadata/properties" xmlns:ns1="http://schemas.microsoft.com/sharepoint/v3" xmlns:ns2="b3fec781-62d2-4f50-9b0f-56b6ddda0866" xmlns:ns3="http://schemas.microsoft.com/sharepoint/v4" xmlns:ns4="53dbc0f4-2d3d-44b3-9905-25b4807b1361" xmlns:ns5="af23f7e8-60b8-4754-8d26-933e50c84a94" xmlns:ns6="c0086056-5044-4a33-b29f-c75672ab2bba" xmlns:ns7="a6a118c7-e855-4f4e-b8ad-80e33b796d81" targetNamespace="http://schemas.microsoft.com/office/2006/metadata/properties" ma:root="true" ma:fieldsID="5f311e695ee8f197a5be977bec7fe194" ns1:_="" ns2:_="" ns3:_="" ns4:_="" ns5:_="" ns6:_="" ns7:_="">
    <xsd:import namespace="http://schemas.microsoft.com/sharepoint/v3"/>
    <xsd:import namespace="b3fec781-62d2-4f50-9b0f-56b6ddda0866"/>
    <xsd:import namespace="http://schemas.microsoft.com/sharepoint/v4"/>
    <xsd:import namespace="53dbc0f4-2d3d-44b3-9905-25b4807b1361"/>
    <xsd:import namespace="af23f7e8-60b8-4754-8d26-933e50c84a94"/>
    <xsd:import namespace="c0086056-5044-4a33-b29f-c75672ab2bba"/>
    <xsd:import namespace="a6a118c7-e855-4f4e-b8ad-80e33b796d81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Spec_x0020__x0023_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_dlc_DocId" minOccurs="0"/>
                <xsd:element ref="ns4:_dlc_DocIdUrl" minOccurs="0"/>
                <xsd:element ref="ns4:_dlc_DocIdPersistId" minOccurs="0"/>
                <xsd:element ref="ns5:Spec_x0020__x0023_" minOccurs="0"/>
                <xsd:element ref="ns5:SRC" minOccurs="0"/>
                <xsd:element ref="ns5:SRC_x003a_SRC_x0020_Date" minOccurs="0"/>
                <xsd:element ref="ns6:Doc_x0020_Type" minOccurs="0"/>
                <xsd:element ref="ns6:contract_x0020_document" minOccurs="0"/>
                <xsd:element ref="ns6:S_Year" minOccurs="0"/>
                <xsd:element ref="ns7:Spec_x0020__x0023__x003a_Spec_Year" minOccurs="0"/>
                <xsd:element ref="ns7:Spec_x0020__x0023__x003a_ID" minOccurs="0"/>
                <xsd:element ref="ns7:Spec_x0020__x0023__x003a_Spec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ec781-62d2-4f50-9b0f-56b6ddda086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format="Dropdown" ma:internalName="Document_x0020_Type">
      <xsd:simpleType>
        <xsd:restriction base="dms:Choice">
          <xsd:enumeration value="Awards Committee Audio"/>
          <xsd:enumeration value="Protest Audio"/>
          <xsd:enumeration value="Presentation Audio"/>
          <xsd:enumeration value="Scanned Bids"/>
          <xsd:enumeration value="Public Meeting Audio"/>
        </xsd:restriction>
      </xsd:simpleType>
    </xsd:element>
    <xsd:element name="Spec_x0020__x0023_" ma:index="9" nillable="true" ma:displayName="Spec #" ma:internalName="Spec_x0020__x0023_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f7e8-60b8-4754-8d26-933e50c84a94" elementFormDefault="qualified">
    <xsd:import namespace="http://schemas.microsoft.com/office/2006/documentManagement/types"/>
    <xsd:import namespace="http://schemas.microsoft.com/office/infopath/2007/PartnerControls"/>
    <xsd:element name="Spec_x0020__x0023_" ma:index="19" nillable="true" ma:displayName="Spec #" ma:indexed="true" ma:list="{f216dc39-98b2-4258-a383-8b4dfd5b7808}" ma:internalName="Spec_x0020__x0023_" ma:readOnly="false" ma:showField="Spec_x0020__x0023_" ma:web="44a8945a-6981-4b2f-a082-69e9c10e9d23">
      <xsd:simpleType>
        <xsd:restriction base="dms:Lookup"/>
      </xsd:simpleType>
    </xsd:element>
    <xsd:element name="SRC" ma:index="20" nillable="true" ma:displayName="SRC" ma:list="{f216dc39-98b2-4258-a383-8b4dfd5b7808}" ma:internalName="SRC" ma:readOnly="false" ma:showField="SRC_x0020_Date" ma:web="44a8945a-6981-4b2f-a082-69e9c10e9d23">
      <xsd:simpleType>
        <xsd:restriction base="dms:Lookup"/>
      </xsd:simpleType>
    </xsd:element>
    <xsd:element name="SRC_x003a_SRC_x0020_Date" ma:index="21" nillable="true" ma:displayName="SRC:SRC Date" ma:list="{f216dc39-98b2-4258-a383-8b4dfd5b7808}" ma:internalName="SRC_x003a_SRC_x0020_Date" ma:readOnly="true" ma:showField="SRC_x0020_Date" ma:web="44a8945a-6981-4b2f-a082-69e9c10e9d2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Doc_x0020_Type" ma:index="22" nillable="true" ma:displayName="Doc Type" ma:format="Dropdown" ma:internalName="Doc_x0020_Type">
      <xsd:simpleType>
        <xsd:restriction base="dms:Choice">
          <xsd:enumeration value="Advertisement AffidavitIFB or RFP"/>
          <xsd:enumeration value="Appendix A Technical Specification"/>
          <xsd:enumeration value="Appendix A Design Build Terms and Articles"/>
          <xsd:enumeration value="Appendix A Response Form"/>
          <xsd:enumeration value="Appendix A Response Workbook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ppendix D Engineering Sample Contract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ppendix A Drawings"/>
          <xsd:enumeration value="Audio"/>
          <xsd:enumeration value="Audio-Protest"/>
          <xsd:enumeration value="Audio-Awards Committee"/>
          <xsd:enumeration value="Audio-Presentation"/>
          <xsd:enumeration value="Audio-Public Evaluation"/>
          <xsd:enumeration value="BAFO Request"/>
          <xsd:enumeration value="BAFO Response"/>
          <xsd:enumeration value="Bid Tab"/>
          <xsd:enumeration value="Contract documents"/>
          <xsd:enumeration value="Contract Amendment 1"/>
          <xsd:enumeration value="Contract Amendment 2"/>
          <xsd:enumeration value="Contract Amendment 3"/>
          <xsd:enumeration value="Contract Executed"/>
          <xsd:enumeration value="Contract Negotiation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Audio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Rescind (intent or actual)"/>
          <xsd:enumeration value="Scanned Bids"/>
          <xsd:enumeration value="Short List Email"/>
          <xsd:enumeration value="Solicitation"/>
          <xsd:enumeration value="Solicitation PDF"/>
          <xsd:enumeration value="Sourcing Plan"/>
          <xsd:enumeration value="Supplier Clarification Request"/>
          <xsd:enumeration value="Supplier Clarification Response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23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  <xsd:element name="S_Year" ma:index="24" nillable="true" ma:displayName="S_Year" ma:indexed="true" ma:internalName="S_Yea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118c7-e855-4f4e-b8ad-80e33b796d81" elementFormDefault="qualified">
    <xsd:import namespace="http://schemas.microsoft.com/office/2006/documentManagement/types"/>
    <xsd:import namespace="http://schemas.microsoft.com/office/infopath/2007/PartnerControls"/>
    <xsd:element name="Spec_x0020__x0023__x003a_Spec_Year" ma:index="25" nillable="true" ma:displayName="Spec #:Spec_Year" ma:list="{f216dc39-98b2-4258-a383-8b4dfd5b7808}" ma:internalName="Spec_x0020__x0023__x003a_Spec_Year" ma:readOnly="true" ma:showField="Spec_Year" ma:web="44a8945a-6981-4b2f-a082-69e9c10e9d23">
      <xsd:simpleType>
        <xsd:restriction base="dms:Lookup"/>
      </xsd:simpleType>
    </xsd:element>
    <xsd:element name="Spec_x0020__x0023__x003a_ID" ma:index="27" nillable="true" ma:displayName="Spec #:ID" ma:list="{f216dc39-98b2-4258-a383-8b4dfd5b7808}" ma:internalName="Spec_x0020__x0023__x003a_ID" ma:readOnly="true" ma:showField="ID" ma:web="44a8945a-6981-4b2f-a082-69e9c10e9d23">
      <xsd:simpleType>
        <xsd:restriction base="dms:Lookup"/>
      </xsd:simpleType>
    </xsd:element>
    <xsd:element name="Spec_x0020__x0023__x003a_Spec_x0020_ID" ma:index="28" nillable="true" ma:displayName="Spec #:Spec ID" ma:list="{f216dc39-98b2-4258-a383-8b4dfd5b7808}" ma:internalName="Spec_x0020__x0023__x003a_Spec_x0020_ID" ma:readOnly="true" ma:showField="Spec_x0020_ID" ma:web="44a8945a-6981-4b2f-a082-69e9c10e9d2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4532553-122E-4F47-8FC0-DC8764E3EA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413985-DF22-4047-8B34-CDE54B1F65C5}">
  <ds:schemaRefs>
    <ds:schemaRef ds:uri="http://purl.org/dc/terms/"/>
    <ds:schemaRef ds:uri="a6a118c7-e855-4f4e-b8ad-80e33b796d81"/>
    <ds:schemaRef ds:uri="http://schemas.microsoft.com/office/2006/documentManagement/types"/>
    <ds:schemaRef ds:uri="b3fec781-62d2-4f50-9b0f-56b6ddda0866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c0086056-5044-4a33-b29f-c75672ab2bba"/>
    <ds:schemaRef ds:uri="af23f7e8-60b8-4754-8d26-933e50c84a94"/>
    <ds:schemaRef ds:uri="http://schemas.microsoft.com/sharepoint/v3"/>
    <ds:schemaRef ds:uri="http://schemas.microsoft.com/sharepoint/v4"/>
    <ds:schemaRef ds:uri="53dbc0f4-2d3d-44b3-9905-25b4807b136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75D1901-D10D-4BCA-A338-8A6AC096C1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3fec781-62d2-4f50-9b0f-56b6ddda0866"/>
    <ds:schemaRef ds:uri="http://schemas.microsoft.com/sharepoint/v4"/>
    <ds:schemaRef ds:uri="53dbc0f4-2d3d-44b3-9905-25b4807b1361"/>
    <ds:schemaRef ds:uri="af23f7e8-60b8-4754-8d26-933e50c84a94"/>
    <ds:schemaRef ds:uri="c0086056-5044-4a33-b29f-c75672ab2bba"/>
    <ds:schemaRef ds:uri="a6a118c7-e855-4f4e-b8ad-80e33b796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6267272-DCC0-4745-BA35-F839DEE2317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Form</vt:lpstr>
      <vt:lpstr>'Bid Form'!Print_Area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119-19 Appendix B - Workbook</dc:title>
  <dc:creator>Arthur Bides</dc:creator>
  <cp:keywords>119-19</cp:keywords>
  <cp:lastModifiedBy>JEA User</cp:lastModifiedBy>
  <cp:lastPrinted>2019-07-17T20:55:20Z</cp:lastPrinted>
  <dcterms:created xsi:type="dcterms:W3CDTF">2019-07-03T12:02:59Z</dcterms:created>
  <dcterms:modified xsi:type="dcterms:W3CDTF">2019-08-23T17:10:21Z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0x0101002E4E7A6CA0008041B529864F2CCE0609</vt:lpwstr>
  </property>
  <property fmtid="{D5CDD505-2E9C-101B-9397-08002B2CF9AE}" pid="3" name="_dlc_DocIdItemGuid">
    <vt:lpwstr>7be0e813-8824-41bd-bb81-1f696d7243cd</vt:lpwstr>
  </property>
</Properties>
</file>