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\Supplements\2017\"/>
    </mc:Choice>
  </mc:AlternateContent>
  <bookViews>
    <workbookView xWindow="13785" yWindow="585" windowWidth="13710" windowHeight="11055"/>
  </bookViews>
  <sheets>
    <sheet name="Appendix B - Bid Workbook" sheetId="1" r:id="rId1"/>
  </sheets>
  <calcPr calcId="162913"/>
</workbook>
</file>

<file path=xl/calcChain.xml><?xml version="1.0" encoding="utf-8"?>
<calcChain xmlns="http://schemas.openxmlformats.org/spreadsheetml/2006/main">
  <c r="G19" i="1" l="1"/>
  <c r="G11" i="1"/>
  <c r="G6" i="1" l="1"/>
  <c r="G7" i="1"/>
  <c r="G8" i="1"/>
  <c r="G9" i="1"/>
  <c r="G10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8" i="1" l="1"/>
  <c r="G50" i="1" s="1"/>
</calcChain>
</file>

<file path=xl/sharedStrings.xml><?xml version="1.0" encoding="utf-8"?>
<sst xmlns="http://schemas.openxmlformats.org/spreadsheetml/2006/main" count="142" uniqueCount="89">
  <si>
    <t>Item</t>
  </si>
  <si>
    <t>Spec</t>
  </si>
  <si>
    <t>Est.</t>
  </si>
  <si>
    <t>Unit</t>
  </si>
  <si>
    <t>Description</t>
  </si>
  <si>
    <t>Unit Price</t>
  </si>
  <si>
    <t>Total Price</t>
  </si>
  <si>
    <t>No.</t>
  </si>
  <si>
    <t>Qty.</t>
  </si>
  <si>
    <t>LS</t>
  </si>
  <si>
    <t>EA</t>
  </si>
  <si>
    <t>LF</t>
  </si>
  <si>
    <t>SY</t>
  </si>
  <si>
    <t>Appendix B- Bid Workbook Only complete the Prices in Yellow Cells</t>
  </si>
  <si>
    <t>Testing Allowance</t>
  </si>
  <si>
    <t>No. *</t>
  </si>
  <si>
    <t>801.VIII</t>
  </si>
  <si>
    <t>801.IX.6</t>
  </si>
  <si>
    <t>801.X.1</t>
  </si>
  <si>
    <t>801.X.4</t>
  </si>
  <si>
    <t>801.X.2</t>
  </si>
  <si>
    <t>801.X.5</t>
  </si>
  <si>
    <t>801.XII.1</t>
  </si>
  <si>
    <t>801.IX.2</t>
  </si>
  <si>
    <t>801.XIII.1</t>
  </si>
  <si>
    <t>801.XIII.6</t>
  </si>
  <si>
    <t>918***</t>
  </si>
  <si>
    <t>919***</t>
  </si>
  <si>
    <t>801.XIV.3 / 917***</t>
  </si>
  <si>
    <t>801.XIV.1 / 914***</t>
  </si>
  <si>
    <t>920***</t>
  </si>
  <si>
    <t>801.XIII.11</t>
  </si>
  <si>
    <t>801.XIII.12</t>
  </si>
  <si>
    <t>801.XIII.2</t>
  </si>
  <si>
    <t>801.XII.2</t>
  </si>
  <si>
    <t>800.IX.1</t>
  </si>
  <si>
    <t>912***</t>
  </si>
  <si>
    <t>2.13.15**</t>
  </si>
  <si>
    <t>2.16.1**</t>
  </si>
  <si>
    <t>2.17.3**</t>
  </si>
  <si>
    <t>SF</t>
  </si>
  <si>
    <t>16" PVC DR-18 Water Main</t>
  </si>
  <si>
    <t xml:space="preserve">12" PVC DR-18 Water Main </t>
  </si>
  <si>
    <t>8" PVC DR-18 Water Main</t>
  </si>
  <si>
    <t>16" Pipe restraints</t>
  </si>
  <si>
    <t>12" Pipe restraints</t>
  </si>
  <si>
    <t>8" Pipe restraints</t>
  </si>
  <si>
    <t>Grandaddy Creek Crossing</t>
  </si>
  <si>
    <t>Mill Creek crossing</t>
  </si>
  <si>
    <t>16" MJ Gate Valve</t>
  </si>
  <si>
    <t>12" MJ Gate Valve</t>
  </si>
  <si>
    <t>8" MJ Gate Valve</t>
  </si>
  <si>
    <t xml:space="preserve">Fire Hydrant Assembly  </t>
  </si>
  <si>
    <t>Connect to Existing 16-inch PVC Water Main</t>
  </si>
  <si>
    <t>Connect to Existing 12-inch PVC Water Main</t>
  </si>
  <si>
    <t>Bacteriological Sample Point (W-27)</t>
  </si>
  <si>
    <t>Temporary Sample Tap (W-25)</t>
  </si>
  <si>
    <t>16" MJ 22.5-Degree Bend</t>
  </si>
  <si>
    <t>16" MJ 45-Degree Bend</t>
  </si>
  <si>
    <t>16" MJ 5 7/8-Degree Bend</t>
  </si>
  <si>
    <t>16"x16"MJ Tee</t>
  </si>
  <si>
    <t>16"x8" MJ Tee</t>
  </si>
  <si>
    <t>16"x12" MJ Reducer</t>
  </si>
  <si>
    <t>12" MJ Cap</t>
  </si>
  <si>
    <t>8" MJ Cap</t>
  </si>
  <si>
    <t>Installation of Storm Inlets</t>
  </si>
  <si>
    <t>Installation of Mitered End Sections</t>
  </si>
  <si>
    <t>Removal of Paving</t>
  </si>
  <si>
    <t>Removal of Driveway</t>
  </si>
  <si>
    <t>Installation of Drainage Pipe</t>
  </si>
  <si>
    <t>Installation of Driveway (Concrete)</t>
  </si>
  <si>
    <t>Installation of Driveway (Asphalt)</t>
  </si>
  <si>
    <t xml:space="preserve">Pavement Repair - Cross Cuts &amp; Patches </t>
  </si>
  <si>
    <t>Existing Pavement - Milling and Resurfacing</t>
  </si>
  <si>
    <t>Seeding</t>
  </si>
  <si>
    <t>Sod</t>
  </si>
  <si>
    <t>Remove Sidewalk (all thicknesses)</t>
  </si>
  <si>
    <t xml:space="preserve">Install COJ Sidewalk </t>
  </si>
  <si>
    <t>Silt fence for gopher tortoise barrier</t>
  </si>
  <si>
    <t>Law Enforcement</t>
  </si>
  <si>
    <t>SWA (Supplemental Work Allowance)</t>
  </si>
  <si>
    <t>** Reference found in this solicitation.</t>
  </si>
  <si>
    <t xml:space="preserve">106-17  Yellow Bluff Road 16" WM </t>
  </si>
  <si>
    <t>*** Refer to 106-17 Appendix A Technical Specifications.</t>
  </si>
  <si>
    <r>
      <rPr>
        <b/>
        <u/>
        <sz val="10"/>
        <color theme="1"/>
        <rFont val="Arial Narrow"/>
        <family val="2"/>
      </rPr>
      <t xml:space="preserve">GENERAL CONDITIONS LUMP SUM </t>
    </r>
    <r>
      <rPr>
        <b/>
        <sz val="10"/>
        <color theme="1"/>
        <rFont val="Arial Narrow"/>
        <family val="2"/>
      </rPr>
      <t xml:space="preserve">
</t>
    </r>
    <r>
      <rPr>
        <sz val="10"/>
        <color theme="1"/>
        <rFont val="Arial Narrow"/>
        <family val="2"/>
      </rPr>
      <t xml:space="preserve">(Max 10% of Subtotal)        </t>
    </r>
    <r>
      <rPr>
        <b/>
        <sz val="10"/>
        <color theme="1"/>
        <rFont val="Arial Narrow"/>
        <family val="2"/>
      </rPr>
      <t xml:space="preserve">        </t>
    </r>
  </si>
  <si>
    <r>
      <rPr>
        <b/>
        <u/>
        <sz val="10"/>
        <color theme="1"/>
        <rFont val="Arial Narrow"/>
        <family val="2"/>
      </rPr>
      <t>SUBTOTAL</t>
    </r>
    <r>
      <rPr>
        <b/>
        <sz val="10"/>
        <color theme="1"/>
        <rFont val="Arial Narrow"/>
        <family val="2"/>
      </rPr>
      <t xml:space="preserve">
</t>
    </r>
    <r>
      <rPr>
        <sz val="10"/>
        <color theme="1"/>
        <rFont val="Arial Narrow"/>
        <family val="2"/>
      </rPr>
      <t>(Item Numbers 1-44)</t>
    </r>
  </si>
  <si>
    <t>*  Unless otherwise noted, this column refers to paragraphs /sections found in the latest edition of the JEA’s Water &amp; Sewer Standards Manual.  This document can be found on www.jea.com.
**  Reference found in this Solicitation. 
***  Refer to #106-17 Technical Specifications.</t>
  </si>
  <si>
    <t>*Unless Otherwise noted, this column refers to paragraphs/sections found in the latest edition of the JEA Water and Wastewater Standards Manual.  This document can be found on www.jea.com.</t>
  </si>
  <si>
    <r>
      <rPr>
        <b/>
        <u/>
        <sz val="10"/>
        <color theme="1"/>
        <rFont val="Arial Narrow"/>
        <family val="2"/>
      </rPr>
      <t>TOTAL BID PRICE</t>
    </r>
    <r>
      <rPr>
        <b/>
        <sz val="10"/>
        <color theme="1"/>
        <rFont val="Arial Narrow"/>
        <family val="2"/>
      </rPr>
      <t xml:space="preserve">
</t>
    </r>
    <r>
      <rPr>
        <sz val="10"/>
        <color theme="1"/>
        <rFont val="Arial Narrow"/>
        <family val="2"/>
      </rPr>
      <t xml:space="preserve">(Transfer this Amount to Page 1 of Appendix B - Bid Form)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</si>
</sst>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sz val="10"/>
      <name val="Arial Narrow"/>
      <family val="2"/>
    </font>
    <font>
      <b/>
      <u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1" fillId="2" borderId="1" xfId="0" applyNumberFormat="1" applyFont="1" applyFill="1" applyBorder="1" applyAlignment="1" applyProtection="1">
      <alignment horizontal="right"/>
      <protection locked="0"/>
    </xf>
    <xf numFmtId="164" fontId="2" fillId="2" borderId="15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Protection="1"/>
    <xf numFmtId="0" fontId="2" fillId="0" borderId="11" xfId="0" applyFont="1" applyBorder="1" applyProtection="1"/>
    <xf numFmtId="0" fontId="1" fillId="0" borderId="11" xfId="0" applyFont="1" applyBorder="1" applyProtection="1"/>
    <xf numFmtId="0" fontId="1" fillId="0" borderId="12" xfId="0" applyFont="1" applyBorder="1" applyProtection="1"/>
    <xf numFmtId="0" fontId="1" fillId="0" borderId="0" xfId="0" applyFont="1" applyProtection="1"/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1" fillId="0" borderId="14" xfId="0" applyFont="1" applyFill="1" applyBorder="1" applyProtection="1"/>
    <xf numFmtId="0" fontId="1" fillId="0" borderId="7" xfId="0" applyFont="1" applyFill="1" applyBorder="1" applyProtection="1"/>
    <xf numFmtId="0" fontId="1" fillId="0" borderId="0" xfId="0" applyFont="1" applyFill="1" applyProtection="1"/>
    <xf numFmtId="0" fontId="2" fillId="0" borderId="3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2" xfId="0" applyFont="1" applyFill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/>
    </xf>
    <xf numFmtId="0" fontId="1" fillId="0" borderId="0" xfId="0" applyFont="1" applyFill="1" applyAlignment="1" applyProtection="1"/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3" fillId="0" borderId="0" xfId="0" applyFont="1" applyFill="1" applyAlignment="1" applyProtection="1"/>
    <xf numFmtId="3" fontId="1" fillId="0" borderId="7" xfId="0" applyNumberFormat="1" applyFont="1" applyBorder="1" applyAlignment="1" applyProtection="1">
      <alignment horizontal="center" vertical="center" wrapText="1"/>
    </xf>
    <xf numFmtId="164" fontId="4" fillId="4" borderId="1" xfId="0" applyNumberFormat="1" applyFont="1" applyFill="1" applyBorder="1" applyAlignment="1" applyProtection="1">
      <alignment horizontal="right"/>
    </xf>
    <xf numFmtId="164" fontId="1" fillId="3" borderId="1" xfId="0" applyNumberFormat="1" applyFont="1" applyFill="1" applyBorder="1" applyAlignment="1" applyProtection="1">
      <alignment horizontal="right"/>
    </xf>
    <xf numFmtId="164" fontId="1" fillId="4" borderId="1" xfId="0" applyNumberFormat="1" applyFon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wrapText="1"/>
    </xf>
    <xf numFmtId="0" fontId="1" fillId="0" borderId="0" xfId="0" applyFont="1" applyFill="1" applyAlignment="1" applyProtection="1">
      <alignment horizontal="right"/>
    </xf>
    <xf numFmtId="0" fontId="1" fillId="0" borderId="4" xfId="0" applyFont="1" applyBorder="1" applyAlignment="1" applyProtection="1">
      <alignment horizontal="center" vertical="center"/>
    </xf>
    <xf numFmtId="164" fontId="2" fillId="0" borderId="15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 vertical="center"/>
    </xf>
    <xf numFmtId="0" fontId="2" fillId="0" borderId="0" xfId="0" applyFont="1" applyProtection="1"/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/>
    <xf numFmtId="0" fontId="1" fillId="0" borderId="8" xfId="0" applyFont="1" applyFill="1" applyBorder="1" applyAlignment="1" applyProtection="1">
      <alignment horizontal="left" wrapText="1"/>
    </xf>
    <xf numFmtId="0" fontId="1" fillId="0" borderId="9" xfId="0" applyFont="1" applyFill="1" applyBorder="1" applyAlignment="1" applyProtection="1">
      <alignment horizontal="left" wrapText="1"/>
    </xf>
    <xf numFmtId="0" fontId="1" fillId="0" borderId="5" xfId="0" applyFont="1" applyFill="1" applyBorder="1" applyAlignment="1" applyProtection="1">
      <alignment horizontal="left" wrapText="1"/>
    </xf>
    <xf numFmtId="0" fontId="1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/>
    </xf>
    <xf numFmtId="0" fontId="2" fillId="0" borderId="8" xfId="0" applyFont="1" applyBorder="1" applyAlignment="1" applyProtection="1">
      <alignment horizontal="right" wrapText="1"/>
    </xf>
    <xf numFmtId="0" fontId="2" fillId="0" borderId="9" xfId="0" applyFont="1" applyBorder="1" applyAlignment="1" applyProtection="1">
      <alignment horizontal="right"/>
    </xf>
    <xf numFmtId="0" fontId="2" fillId="0" borderId="5" xfId="0" applyFont="1" applyBorder="1" applyAlignment="1" applyProtection="1">
      <alignment horizontal="right"/>
    </xf>
    <xf numFmtId="0" fontId="2" fillId="0" borderId="13" xfId="0" applyFont="1" applyBorder="1" applyAlignment="1" applyProtection="1">
      <alignment horizontal="right" wrapText="1"/>
    </xf>
    <xf numFmtId="0" fontId="2" fillId="0" borderId="14" xfId="0" applyFont="1" applyBorder="1" applyAlignment="1" applyProtection="1">
      <alignment horizontal="right" wrapText="1"/>
    </xf>
    <xf numFmtId="0" fontId="2" fillId="0" borderId="7" xfId="0" applyFont="1" applyBorder="1" applyAlignment="1" applyProtection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showGridLines="0" tabSelected="1" zoomScale="85" zoomScaleNormal="85" workbookViewId="0">
      <pane ySplit="5" topLeftCell="A18" activePane="bottomLeft" state="frozen"/>
      <selection pane="bottomLeft" activeCell="F12" sqref="F12"/>
    </sheetView>
  </sheetViews>
  <sheetFormatPr defaultColWidth="9.140625" defaultRowHeight="12.75" x14ac:dyDescent="0.2"/>
  <cols>
    <col min="1" max="1" width="5.85546875" style="7" customWidth="1"/>
    <col min="2" max="2" width="14" style="7" customWidth="1"/>
    <col min="3" max="3" width="6.85546875" style="7" customWidth="1"/>
    <col min="4" max="4" width="6.140625" style="7" customWidth="1"/>
    <col min="5" max="5" width="56.7109375" style="7" customWidth="1"/>
    <col min="6" max="6" width="16.85546875" style="7" customWidth="1"/>
    <col min="7" max="7" width="19.42578125" style="7" customWidth="1"/>
    <col min="8" max="8" width="29" style="7" customWidth="1"/>
    <col min="9" max="16384" width="9.140625" style="7"/>
  </cols>
  <sheetData>
    <row r="1" spans="1:7" x14ac:dyDescent="0.2">
      <c r="A1" s="3" t="s">
        <v>13</v>
      </c>
      <c r="B1" s="4"/>
      <c r="C1" s="4"/>
      <c r="D1" s="4"/>
      <c r="E1" s="4"/>
      <c r="F1" s="5"/>
      <c r="G1" s="6"/>
    </row>
    <row r="2" spans="1:7" s="12" customFormat="1" ht="13.5" thickBot="1" x14ac:dyDescent="0.25">
      <c r="A2" s="8" t="s">
        <v>82</v>
      </c>
      <c r="B2" s="9"/>
      <c r="C2" s="9"/>
      <c r="D2" s="9"/>
      <c r="E2" s="9"/>
      <c r="F2" s="10"/>
      <c r="G2" s="11"/>
    </row>
    <row r="3" spans="1:7" s="12" customFormat="1" ht="43.9" customHeight="1" thickBot="1" x14ac:dyDescent="0.25">
      <c r="A3" s="36" t="s">
        <v>86</v>
      </c>
      <c r="B3" s="37"/>
      <c r="C3" s="37"/>
      <c r="D3" s="37"/>
      <c r="E3" s="37"/>
      <c r="F3" s="37"/>
      <c r="G3" s="38"/>
    </row>
    <row r="4" spans="1:7" s="14" customFormat="1" x14ac:dyDescent="0.2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</row>
    <row r="5" spans="1:7" s="14" customFormat="1" ht="13.5" thickBot="1" x14ac:dyDescent="0.25">
      <c r="A5" s="15" t="s">
        <v>7</v>
      </c>
      <c r="B5" s="15" t="s">
        <v>15</v>
      </c>
      <c r="C5" s="15" t="s">
        <v>8</v>
      </c>
      <c r="D5" s="15"/>
      <c r="E5" s="15"/>
      <c r="F5" s="15"/>
      <c r="G5" s="15"/>
    </row>
    <row r="6" spans="1:7" s="19" customFormat="1" ht="13.5" thickBot="1" x14ac:dyDescent="0.25">
      <c r="A6" s="16">
        <v>1</v>
      </c>
      <c r="B6" s="17" t="s">
        <v>24</v>
      </c>
      <c r="C6" s="17">
        <v>16140</v>
      </c>
      <c r="D6" s="17" t="s">
        <v>11</v>
      </c>
      <c r="E6" s="17" t="s">
        <v>41</v>
      </c>
      <c r="F6" s="1"/>
      <c r="G6" s="18">
        <f>C6*F6</f>
        <v>0</v>
      </c>
    </row>
    <row r="7" spans="1:7" s="19" customFormat="1" ht="13.5" thickBot="1" x14ac:dyDescent="0.25">
      <c r="A7" s="20">
        <v>2</v>
      </c>
      <c r="B7" s="17" t="s">
        <v>24</v>
      </c>
      <c r="C7" s="21">
        <v>20</v>
      </c>
      <c r="D7" s="21" t="s">
        <v>11</v>
      </c>
      <c r="E7" s="21" t="s">
        <v>42</v>
      </c>
      <c r="F7" s="1"/>
      <c r="G7" s="18">
        <f t="shared" ref="G7:G36" si="0">C7*F7</f>
        <v>0</v>
      </c>
    </row>
    <row r="8" spans="1:7" s="19" customFormat="1" ht="13.5" thickBot="1" x14ac:dyDescent="0.25">
      <c r="A8" s="16">
        <v>3</v>
      </c>
      <c r="B8" s="17" t="s">
        <v>24</v>
      </c>
      <c r="C8" s="21">
        <v>140</v>
      </c>
      <c r="D8" s="21" t="s">
        <v>11</v>
      </c>
      <c r="E8" s="21" t="s">
        <v>43</v>
      </c>
      <c r="F8" s="1"/>
      <c r="G8" s="18">
        <f t="shared" si="0"/>
        <v>0</v>
      </c>
    </row>
    <row r="9" spans="1:7" s="19" customFormat="1" ht="13.5" thickBot="1" x14ac:dyDescent="0.25">
      <c r="A9" s="20">
        <v>4</v>
      </c>
      <c r="B9" s="17" t="s">
        <v>25</v>
      </c>
      <c r="C9" s="21">
        <v>150</v>
      </c>
      <c r="D9" s="21" t="s">
        <v>10</v>
      </c>
      <c r="E9" s="21" t="s">
        <v>44</v>
      </c>
      <c r="F9" s="1"/>
      <c r="G9" s="18">
        <f t="shared" si="0"/>
        <v>0</v>
      </c>
    </row>
    <row r="10" spans="1:7" s="19" customFormat="1" ht="13.5" thickBot="1" x14ac:dyDescent="0.25">
      <c r="A10" s="16">
        <v>5</v>
      </c>
      <c r="B10" s="17" t="s">
        <v>25</v>
      </c>
      <c r="C10" s="21">
        <v>1</v>
      </c>
      <c r="D10" s="21" t="s">
        <v>10</v>
      </c>
      <c r="E10" s="21" t="s">
        <v>45</v>
      </c>
      <c r="F10" s="1"/>
      <c r="G10" s="18">
        <f t="shared" si="0"/>
        <v>0</v>
      </c>
    </row>
    <row r="11" spans="1:7" s="22" customFormat="1" ht="13.5" thickBot="1" x14ac:dyDescent="0.25">
      <c r="A11" s="20">
        <v>6</v>
      </c>
      <c r="B11" s="17" t="s">
        <v>25</v>
      </c>
      <c r="C11" s="21">
        <v>5</v>
      </c>
      <c r="D11" s="21" t="s">
        <v>10</v>
      </c>
      <c r="E11" s="21" t="s">
        <v>46</v>
      </c>
      <c r="F11" s="1"/>
      <c r="G11" s="18">
        <f t="shared" ref="G11" si="1">C11*F11</f>
        <v>0</v>
      </c>
    </row>
    <row r="12" spans="1:7" s="19" customFormat="1" ht="13.5" thickBot="1" x14ac:dyDescent="0.25">
      <c r="A12" s="16">
        <v>7</v>
      </c>
      <c r="B12" s="17" t="s">
        <v>26</v>
      </c>
      <c r="C12" s="21">
        <v>1</v>
      </c>
      <c r="D12" s="21" t="s">
        <v>9</v>
      </c>
      <c r="E12" s="21" t="s">
        <v>47</v>
      </c>
      <c r="F12" s="1"/>
      <c r="G12" s="18">
        <f t="shared" si="0"/>
        <v>0</v>
      </c>
    </row>
    <row r="13" spans="1:7" s="19" customFormat="1" ht="13.5" thickBot="1" x14ac:dyDescent="0.25">
      <c r="A13" s="20">
        <v>8</v>
      </c>
      <c r="B13" s="17" t="s">
        <v>27</v>
      </c>
      <c r="C13" s="21">
        <v>1</v>
      </c>
      <c r="D13" s="21" t="s">
        <v>9</v>
      </c>
      <c r="E13" s="21" t="s">
        <v>48</v>
      </c>
      <c r="F13" s="1"/>
      <c r="G13" s="18">
        <f t="shared" si="0"/>
        <v>0</v>
      </c>
    </row>
    <row r="14" spans="1:7" s="19" customFormat="1" ht="14.25" customHeight="1" thickBot="1" x14ac:dyDescent="0.25">
      <c r="A14" s="16">
        <v>9</v>
      </c>
      <c r="B14" s="21" t="s">
        <v>28</v>
      </c>
      <c r="C14" s="21">
        <v>19</v>
      </c>
      <c r="D14" s="21" t="s">
        <v>10</v>
      </c>
      <c r="E14" s="21" t="s">
        <v>49</v>
      </c>
      <c r="F14" s="1"/>
      <c r="G14" s="18">
        <f t="shared" si="0"/>
        <v>0</v>
      </c>
    </row>
    <row r="15" spans="1:7" s="19" customFormat="1" ht="15" customHeight="1" thickBot="1" x14ac:dyDescent="0.25">
      <c r="A15" s="20">
        <v>10</v>
      </c>
      <c r="B15" s="21" t="s">
        <v>28</v>
      </c>
      <c r="C15" s="21">
        <v>1</v>
      </c>
      <c r="D15" s="21" t="s">
        <v>10</v>
      </c>
      <c r="E15" s="21" t="s">
        <v>50</v>
      </c>
      <c r="F15" s="1"/>
      <c r="G15" s="18">
        <f t="shared" si="0"/>
        <v>0</v>
      </c>
    </row>
    <row r="16" spans="1:7" s="19" customFormat="1" ht="13.5" customHeight="1" thickBot="1" x14ac:dyDescent="0.25">
      <c r="A16" s="16">
        <v>11</v>
      </c>
      <c r="B16" s="21" t="s">
        <v>28</v>
      </c>
      <c r="C16" s="21">
        <v>4</v>
      </c>
      <c r="D16" s="21" t="s">
        <v>10</v>
      </c>
      <c r="E16" s="21" t="s">
        <v>51</v>
      </c>
      <c r="F16" s="1"/>
      <c r="G16" s="18">
        <f t="shared" si="0"/>
        <v>0</v>
      </c>
    </row>
    <row r="17" spans="1:7" s="19" customFormat="1" ht="13.5" customHeight="1" thickBot="1" x14ac:dyDescent="0.25">
      <c r="A17" s="20">
        <v>12</v>
      </c>
      <c r="B17" s="21" t="s">
        <v>29</v>
      </c>
      <c r="C17" s="21">
        <v>32</v>
      </c>
      <c r="D17" s="21" t="s">
        <v>10</v>
      </c>
      <c r="E17" s="21" t="s">
        <v>52</v>
      </c>
      <c r="F17" s="1"/>
      <c r="G17" s="18">
        <f t="shared" si="0"/>
        <v>0</v>
      </c>
    </row>
    <row r="18" spans="1:7" s="19" customFormat="1" ht="13.5" thickBot="1" x14ac:dyDescent="0.25">
      <c r="A18" s="16">
        <v>13</v>
      </c>
      <c r="B18" s="21" t="s">
        <v>30</v>
      </c>
      <c r="C18" s="21">
        <v>1</v>
      </c>
      <c r="D18" s="21" t="s">
        <v>10</v>
      </c>
      <c r="E18" s="21" t="s">
        <v>53</v>
      </c>
      <c r="F18" s="1"/>
      <c r="G18" s="18">
        <f t="shared" si="0"/>
        <v>0</v>
      </c>
    </row>
    <row r="19" spans="1:7" s="22" customFormat="1" ht="13.5" thickBot="1" x14ac:dyDescent="0.25">
      <c r="A19" s="20">
        <v>14</v>
      </c>
      <c r="B19" s="21" t="s">
        <v>30</v>
      </c>
      <c r="C19" s="21">
        <v>1</v>
      </c>
      <c r="D19" s="21" t="s">
        <v>10</v>
      </c>
      <c r="E19" s="21" t="s">
        <v>54</v>
      </c>
      <c r="F19" s="1"/>
      <c r="G19" s="18">
        <f t="shared" ref="G19" si="2">C19*F19</f>
        <v>0</v>
      </c>
    </row>
    <row r="20" spans="1:7" s="19" customFormat="1" ht="13.5" thickBot="1" x14ac:dyDescent="0.25">
      <c r="A20" s="16">
        <v>15</v>
      </c>
      <c r="B20" s="21" t="s">
        <v>31</v>
      </c>
      <c r="C20" s="21">
        <v>1</v>
      </c>
      <c r="D20" s="21" t="s">
        <v>10</v>
      </c>
      <c r="E20" s="21" t="s">
        <v>55</v>
      </c>
      <c r="F20" s="1"/>
      <c r="G20" s="18">
        <f t="shared" si="0"/>
        <v>0</v>
      </c>
    </row>
    <row r="21" spans="1:7" s="19" customFormat="1" ht="13.5" thickBot="1" x14ac:dyDescent="0.25">
      <c r="A21" s="20">
        <v>16</v>
      </c>
      <c r="B21" s="21" t="s">
        <v>32</v>
      </c>
      <c r="C21" s="21">
        <v>17</v>
      </c>
      <c r="D21" s="21" t="s">
        <v>10</v>
      </c>
      <c r="E21" s="21" t="s">
        <v>56</v>
      </c>
      <c r="F21" s="1"/>
      <c r="G21" s="18">
        <f t="shared" si="0"/>
        <v>0</v>
      </c>
    </row>
    <row r="22" spans="1:7" s="19" customFormat="1" ht="13.5" thickBot="1" x14ac:dyDescent="0.25">
      <c r="A22" s="16">
        <v>17</v>
      </c>
      <c r="B22" s="21" t="s">
        <v>33</v>
      </c>
      <c r="C22" s="21">
        <v>6</v>
      </c>
      <c r="D22" s="21" t="s">
        <v>10</v>
      </c>
      <c r="E22" s="21" t="s">
        <v>57</v>
      </c>
      <c r="F22" s="1"/>
      <c r="G22" s="18">
        <f t="shared" si="0"/>
        <v>0</v>
      </c>
    </row>
    <row r="23" spans="1:7" s="19" customFormat="1" ht="13.5" thickBot="1" x14ac:dyDescent="0.25">
      <c r="A23" s="20">
        <v>18</v>
      </c>
      <c r="B23" s="21" t="s">
        <v>33</v>
      </c>
      <c r="C23" s="21">
        <v>30</v>
      </c>
      <c r="D23" s="21" t="s">
        <v>10</v>
      </c>
      <c r="E23" s="21" t="s">
        <v>58</v>
      </c>
      <c r="F23" s="1"/>
      <c r="G23" s="18">
        <f t="shared" si="0"/>
        <v>0</v>
      </c>
    </row>
    <row r="24" spans="1:7" s="19" customFormat="1" ht="13.5" thickBot="1" x14ac:dyDescent="0.25">
      <c r="A24" s="16">
        <v>19</v>
      </c>
      <c r="B24" s="21" t="s">
        <v>33</v>
      </c>
      <c r="C24" s="21">
        <v>1</v>
      </c>
      <c r="D24" s="21" t="s">
        <v>10</v>
      </c>
      <c r="E24" s="21" t="s">
        <v>59</v>
      </c>
      <c r="F24" s="1"/>
      <c r="G24" s="18">
        <f t="shared" si="0"/>
        <v>0</v>
      </c>
    </row>
    <row r="25" spans="1:7" s="19" customFormat="1" ht="13.5" thickBot="1" x14ac:dyDescent="0.25">
      <c r="A25" s="20">
        <v>20</v>
      </c>
      <c r="B25" s="21" t="s">
        <v>33</v>
      </c>
      <c r="C25" s="21">
        <v>1</v>
      </c>
      <c r="D25" s="21" t="s">
        <v>10</v>
      </c>
      <c r="E25" s="21" t="s">
        <v>60</v>
      </c>
      <c r="F25" s="1"/>
      <c r="G25" s="18">
        <f t="shared" si="0"/>
        <v>0</v>
      </c>
    </row>
    <row r="26" spans="1:7" s="19" customFormat="1" ht="13.5" thickBot="1" x14ac:dyDescent="0.25">
      <c r="A26" s="16">
        <v>21</v>
      </c>
      <c r="B26" s="21" t="s">
        <v>33</v>
      </c>
      <c r="C26" s="21">
        <v>4</v>
      </c>
      <c r="D26" s="21" t="s">
        <v>10</v>
      </c>
      <c r="E26" s="21" t="s">
        <v>61</v>
      </c>
      <c r="F26" s="1"/>
      <c r="G26" s="18">
        <f t="shared" si="0"/>
        <v>0</v>
      </c>
    </row>
    <row r="27" spans="1:7" s="19" customFormat="1" ht="13.5" thickBot="1" x14ac:dyDescent="0.25">
      <c r="A27" s="20">
        <v>22</v>
      </c>
      <c r="B27" s="21" t="s">
        <v>33</v>
      </c>
      <c r="C27" s="21">
        <v>1</v>
      </c>
      <c r="D27" s="21" t="s">
        <v>10</v>
      </c>
      <c r="E27" s="21" t="s">
        <v>62</v>
      </c>
      <c r="F27" s="1"/>
      <c r="G27" s="18">
        <f t="shared" si="0"/>
        <v>0</v>
      </c>
    </row>
    <row r="28" spans="1:7" s="19" customFormat="1" ht="13.5" thickBot="1" x14ac:dyDescent="0.25">
      <c r="A28" s="16">
        <v>23</v>
      </c>
      <c r="B28" s="21" t="s">
        <v>33</v>
      </c>
      <c r="C28" s="21">
        <v>1</v>
      </c>
      <c r="D28" s="21" t="s">
        <v>10</v>
      </c>
      <c r="E28" s="21" t="s">
        <v>63</v>
      </c>
      <c r="F28" s="1"/>
      <c r="G28" s="18">
        <f t="shared" si="0"/>
        <v>0</v>
      </c>
    </row>
    <row r="29" spans="1:7" s="19" customFormat="1" ht="13.5" thickBot="1" x14ac:dyDescent="0.25">
      <c r="A29" s="20">
        <v>24</v>
      </c>
      <c r="B29" s="21" t="s">
        <v>33</v>
      </c>
      <c r="C29" s="21">
        <v>4</v>
      </c>
      <c r="D29" s="21" t="s">
        <v>10</v>
      </c>
      <c r="E29" s="21" t="s">
        <v>64</v>
      </c>
      <c r="F29" s="1"/>
      <c r="G29" s="18">
        <f t="shared" si="0"/>
        <v>0</v>
      </c>
    </row>
    <row r="30" spans="1:7" s="19" customFormat="1" ht="13.5" thickBot="1" x14ac:dyDescent="0.25">
      <c r="A30" s="16">
        <v>25</v>
      </c>
      <c r="B30" s="21" t="s">
        <v>34</v>
      </c>
      <c r="C30" s="21">
        <v>3</v>
      </c>
      <c r="D30" s="21" t="s">
        <v>10</v>
      </c>
      <c r="E30" s="21" t="s">
        <v>65</v>
      </c>
      <c r="F30" s="1"/>
      <c r="G30" s="18">
        <f t="shared" si="0"/>
        <v>0</v>
      </c>
    </row>
    <row r="31" spans="1:7" s="19" customFormat="1" ht="13.5" thickBot="1" x14ac:dyDescent="0.25">
      <c r="A31" s="20">
        <v>26</v>
      </c>
      <c r="B31" s="21" t="s">
        <v>34</v>
      </c>
      <c r="C31" s="21">
        <v>10</v>
      </c>
      <c r="D31" s="21" t="s">
        <v>10</v>
      </c>
      <c r="E31" s="21" t="s">
        <v>66</v>
      </c>
      <c r="F31" s="1"/>
      <c r="G31" s="18">
        <f t="shared" si="0"/>
        <v>0</v>
      </c>
    </row>
    <row r="32" spans="1:7" s="19" customFormat="1" ht="13.5" thickBot="1" x14ac:dyDescent="0.25">
      <c r="A32" s="16">
        <v>27</v>
      </c>
      <c r="B32" s="21" t="s">
        <v>35</v>
      </c>
      <c r="C32" s="21">
        <v>34</v>
      </c>
      <c r="D32" s="21" t="s">
        <v>12</v>
      </c>
      <c r="E32" s="21" t="s">
        <v>67</v>
      </c>
      <c r="F32" s="1"/>
      <c r="G32" s="18">
        <f t="shared" si="0"/>
        <v>0</v>
      </c>
    </row>
    <row r="33" spans="1:7" s="19" customFormat="1" ht="13.5" thickBot="1" x14ac:dyDescent="0.25">
      <c r="A33" s="20">
        <v>28</v>
      </c>
      <c r="B33" s="21" t="s">
        <v>20</v>
      </c>
      <c r="C33" s="21">
        <v>375</v>
      </c>
      <c r="D33" s="21" t="s">
        <v>12</v>
      </c>
      <c r="E33" s="21" t="s">
        <v>68</v>
      </c>
      <c r="F33" s="1"/>
      <c r="G33" s="18">
        <f t="shared" si="0"/>
        <v>0</v>
      </c>
    </row>
    <row r="34" spans="1:7" s="19" customFormat="1" ht="13.5" thickBot="1" x14ac:dyDescent="0.25">
      <c r="A34" s="16">
        <v>29</v>
      </c>
      <c r="B34" s="21" t="s">
        <v>22</v>
      </c>
      <c r="C34" s="21">
        <v>233</v>
      </c>
      <c r="D34" s="21" t="s">
        <v>11</v>
      </c>
      <c r="E34" s="21" t="s">
        <v>69</v>
      </c>
      <c r="F34" s="1"/>
      <c r="G34" s="18">
        <f t="shared" si="0"/>
        <v>0</v>
      </c>
    </row>
    <row r="35" spans="1:7" s="19" customFormat="1" ht="13.5" thickBot="1" x14ac:dyDescent="0.25">
      <c r="A35" s="20">
        <v>30</v>
      </c>
      <c r="B35" s="21" t="s">
        <v>21</v>
      </c>
      <c r="C35" s="21">
        <v>131</v>
      </c>
      <c r="D35" s="21" t="s">
        <v>12</v>
      </c>
      <c r="E35" s="21" t="s">
        <v>70</v>
      </c>
      <c r="F35" s="1"/>
      <c r="G35" s="18">
        <f t="shared" si="0"/>
        <v>0</v>
      </c>
    </row>
    <row r="36" spans="1:7" s="19" customFormat="1" ht="13.5" thickBot="1" x14ac:dyDescent="0.25">
      <c r="A36" s="16">
        <v>31</v>
      </c>
      <c r="B36" s="21" t="s">
        <v>21</v>
      </c>
      <c r="C36" s="21">
        <v>435</v>
      </c>
      <c r="D36" s="21" t="s">
        <v>12</v>
      </c>
      <c r="E36" s="21" t="s">
        <v>71</v>
      </c>
      <c r="F36" s="1"/>
      <c r="G36" s="18">
        <f t="shared" si="0"/>
        <v>0</v>
      </c>
    </row>
    <row r="37" spans="1:7" s="19" customFormat="1" ht="13.5" thickBot="1" x14ac:dyDescent="0.25">
      <c r="A37" s="16">
        <v>35</v>
      </c>
      <c r="B37" s="21" t="s">
        <v>23</v>
      </c>
      <c r="C37" s="21">
        <v>359</v>
      </c>
      <c r="D37" s="21" t="s">
        <v>12</v>
      </c>
      <c r="E37" s="21" t="s">
        <v>72</v>
      </c>
      <c r="F37" s="1"/>
      <c r="G37" s="18">
        <f t="shared" ref="G37:G46" si="3">C37*F37</f>
        <v>0</v>
      </c>
    </row>
    <row r="38" spans="1:7" s="19" customFormat="1" ht="13.5" thickBot="1" x14ac:dyDescent="0.25">
      <c r="A38" s="20">
        <v>36</v>
      </c>
      <c r="B38" s="21" t="s">
        <v>17</v>
      </c>
      <c r="C38" s="21">
        <v>129</v>
      </c>
      <c r="D38" s="21" t="s">
        <v>12</v>
      </c>
      <c r="E38" s="21" t="s">
        <v>73</v>
      </c>
      <c r="F38" s="1"/>
      <c r="G38" s="18">
        <f t="shared" si="3"/>
        <v>0</v>
      </c>
    </row>
    <row r="39" spans="1:7" s="19" customFormat="1" ht="13.5" thickBot="1" x14ac:dyDescent="0.25">
      <c r="A39" s="16">
        <v>37</v>
      </c>
      <c r="B39" s="21" t="s">
        <v>16</v>
      </c>
      <c r="C39" s="23">
        <v>17890</v>
      </c>
      <c r="D39" s="21" t="s">
        <v>12</v>
      </c>
      <c r="E39" s="21" t="s">
        <v>74</v>
      </c>
      <c r="F39" s="1"/>
      <c r="G39" s="18">
        <f t="shared" si="3"/>
        <v>0</v>
      </c>
    </row>
    <row r="40" spans="1:7" s="19" customFormat="1" ht="13.5" thickBot="1" x14ac:dyDescent="0.25">
      <c r="A40" s="20">
        <v>38</v>
      </c>
      <c r="B40" s="21" t="s">
        <v>16</v>
      </c>
      <c r="C40" s="23">
        <v>4525</v>
      </c>
      <c r="D40" s="21" t="s">
        <v>40</v>
      </c>
      <c r="E40" s="21" t="s">
        <v>75</v>
      </c>
      <c r="F40" s="1"/>
      <c r="G40" s="18">
        <f t="shared" si="3"/>
        <v>0</v>
      </c>
    </row>
    <row r="41" spans="1:7" s="19" customFormat="1" ht="13.5" thickBot="1" x14ac:dyDescent="0.25">
      <c r="A41" s="16">
        <v>39</v>
      </c>
      <c r="B41" s="21" t="s">
        <v>18</v>
      </c>
      <c r="C41" s="21">
        <v>45</v>
      </c>
      <c r="D41" s="21" t="s">
        <v>12</v>
      </c>
      <c r="E41" s="21" t="s">
        <v>76</v>
      </c>
      <c r="F41" s="1"/>
      <c r="G41" s="18">
        <f t="shared" si="3"/>
        <v>0</v>
      </c>
    </row>
    <row r="42" spans="1:7" s="19" customFormat="1" ht="13.5" thickBot="1" x14ac:dyDescent="0.25">
      <c r="A42" s="20">
        <v>40</v>
      </c>
      <c r="B42" s="21" t="s">
        <v>19</v>
      </c>
      <c r="C42" s="21">
        <v>220</v>
      </c>
      <c r="D42" s="21" t="s">
        <v>12</v>
      </c>
      <c r="E42" s="21" t="s">
        <v>77</v>
      </c>
      <c r="F42" s="1"/>
      <c r="G42" s="18">
        <f t="shared" si="3"/>
        <v>0</v>
      </c>
    </row>
    <row r="43" spans="1:7" s="19" customFormat="1" ht="13.5" thickBot="1" x14ac:dyDescent="0.25">
      <c r="A43" s="16">
        <v>41</v>
      </c>
      <c r="B43" s="21" t="s">
        <v>36</v>
      </c>
      <c r="C43" s="21">
        <v>3200</v>
      </c>
      <c r="D43" s="21" t="s">
        <v>11</v>
      </c>
      <c r="E43" s="21" t="s">
        <v>78</v>
      </c>
      <c r="F43" s="1"/>
      <c r="G43" s="18">
        <f t="shared" si="3"/>
        <v>0</v>
      </c>
    </row>
    <row r="44" spans="1:7" s="19" customFormat="1" ht="13.5" thickBot="1" x14ac:dyDescent="0.25">
      <c r="A44" s="20">
        <v>42</v>
      </c>
      <c r="B44" s="21" t="s">
        <v>37</v>
      </c>
      <c r="C44" s="21">
        <v>1</v>
      </c>
      <c r="D44" s="21" t="s">
        <v>9</v>
      </c>
      <c r="E44" s="21" t="s">
        <v>79</v>
      </c>
      <c r="F44" s="24">
        <v>2000</v>
      </c>
      <c r="G44" s="18">
        <f t="shared" si="3"/>
        <v>2000</v>
      </c>
    </row>
    <row r="45" spans="1:7" s="19" customFormat="1" ht="13.5" thickBot="1" x14ac:dyDescent="0.25">
      <c r="A45" s="16">
        <v>43</v>
      </c>
      <c r="B45" s="21" t="s">
        <v>38</v>
      </c>
      <c r="C45" s="21">
        <v>1</v>
      </c>
      <c r="D45" s="21" t="s">
        <v>9</v>
      </c>
      <c r="E45" s="21" t="s">
        <v>14</v>
      </c>
      <c r="F45" s="25">
        <v>40000</v>
      </c>
      <c r="G45" s="18">
        <f t="shared" si="3"/>
        <v>40000</v>
      </c>
    </row>
    <row r="46" spans="1:7" s="19" customFormat="1" ht="13.5" thickBot="1" x14ac:dyDescent="0.25">
      <c r="A46" s="20">
        <v>44</v>
      </c>
      <c r="B46" s="21" t="s">
        <v>39</v>
      </c>
      <c r="C46" s="21">
        <v>1</v>
      </c>
      <c r="D46" s="21" t="s">
        <v>9</v>
      </c>
      <c r="E46" s="21" t="s">
        <v>80</v>
      </c>
      <c r="F46" s="26">
        <v>85000</v>
      </c>
      <c r="G46" s="18">
        <f t="shared" si="3"/>
        <v>85000</v>
      </c>
    </row>
    <row r="47" spans="1:7" s="19" customFormat="1" ht="13.5" thickBot="1" x14ac:dyDescent="0.25">
      <c r="A47" s="27"/>
      <c r="D47" s="27"/>
      <c r="E47" s="28"/>
      <c r="F47" s="29"/>
      <c r="G47" s="29"/>
    </row>
    <row r="48" spans="1:7" s="19" customFormat="1" ht="27.6" customHeight="1" thickBot="1" x14ac:dyDescent="0.25">
      <c r="A48" s="30">
        <v>45</v>
      </c>
      <c r="B48" s="41" t="s">
        <v>85</v>
      </c>
      <c r="C48" s="42"/>
      <c r="D48" s="42"/>
      <c r="E48" s="42"/>
      <c r="F48" s="43"/>
      <c r="G48" s="31">
        <f>SUM(G6:G46)</f>
        <v>127000</v>
      </c>
    </row>
    <row r="49" spans="1:9" ht="27.6" customHeight="1" thickBot="1" x14ac:dyDescent="0.25">
      <c r="A49" s="30">
        <v>46</v>
      </c>
      <c r="B49" s="41" t="s">
        <v>84</v>
      </c>
      <c r="C49" s="42"/>
      <c r="D49" s="42"/>
      <c r="E49" s="42"/>
      <c r="F49" s="43"/>
      <c r="G49" s="2"/>
    </row>
    <row r="50" spans="1:9" ht="27.6" customHeight="1" thickBot="1" x14ac:dyDescent="0.25">
      <c r="A50" s="32">
        <v>47</v>
      </c>
      <c r="B50" s="44" t="s">
        <v>88</v>
      </c>
      <c r="C50" s="45"/>
      <c r="D50" s="45"/>
      <c r="E50" s="45"/>
      <c r="F50" s="46"/>
      <c r="G50" s="31">
        <f>G48+G49</f>
        <v>127000</v>
      </c>
    </row>
    <row r="51" spans="1:9" x14ac:dyDescent="0.2">
      <c r="A51" s="33"/>
      <c r="C51" s="33"/>
      <c r="D51" s="33"/>
      <c r="F51" s="33"/>
      <c r="G51" s="33"/>
    </row>
    <row r="52" spans="1:9" ht="13.9" customHeight="1" x14ac:dyDescent="0.2">
      <c r="A52" s="35" t="s">
        <v>87</v>
      </c>
      <c r="B52" s="35"/>
      <c r="C52" s="35"/>
      <c r="D52" s="35"/>
      <c r="E52" s="35"/>
    </row>
    <row r="53" spans="1:9" x14ac:dyDescent="0.2">
      <c r="A53" s="39" t="s">
        <v>81</v>
      </c>
      <c r="B53" s="39"/>
      <c r="C53" s="39"/>
      <c r="D53" s="39"/>
      <c r="E53" s="39"/>
      <c r="F53" s="34"/>
      <c r="G53" s="34"/>
      <c r="H53" s="34"/>
      <c r="I53" s="34"/>
    </row>
    <row r="54" spans="1:9" x14ac:dyDescent="0.2">
      <c r="A54" s="40" t="s">
        <v>83</v>
      </c>
      <c r="B54" s="40"/>
      <c r="C54" s="40"/>
      <c r="D54" s="40"/>
      <c r="E54" s="40"/>
      <c r="F54" s="34"/>
      <c r="G54" s="34"/>
      <c r="H54" s="34"/>
      <c r="I54" s="34"/>
    </row>
  </sheetData>
  <sheetProtection algorithmName="SHA-512" hashValue="pEnNEBhoSL/tscpsuGCGFNAMBcLUjKg7FAn1dJrpE56miKRe5Qjldfb1eZMkhzXpM3s4yTyCuiiBHHCGmcMD/g==" saltValue="LQJzFHp2H81W1GlToRRpVQ==" spinCount="100000" sheet="1" objects="1" scenarios="1" selectLockedCells="1"/>
  <mergeCells count="6">
    <mergeCell ref="A3:G3"/>
    <mergeCell ref="A53:E53"/>
    <mergeCell ref="A54:E54"/>
    <mergeCell ref="B48:F48"/>
    <mergeCell ref="B49:F49"/>
    <mergeCell ref="B50:F50"/>
  </mergeCells>
  <pageMargins left="0.7" right="0.7" top="0.75" bottom="0.75" header="0.3" footer="0.3"/>
  <pageSetup scale="5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pec_x0020__x0023_ xmlns="c0086056-5044-4a33-b29f-c75672ab2bba">687</Spec_x0020__x0023_>
    <Doc_x0020_Type xmlns="c0086056-5044-4a33-b29f-c75672ab2bba">Appendix B Bid Workbook</Doc_x0020_Type>
    <SRC xmlns="c0086056-5044-4a33-b29f-c75672ab2bba" xsi:nil="true"/>
    <_dlc_DocId xmlns="53dbc0f4-2d3d-44b3-9905-25b4807b1361">EV5DVUR6RRZR-52-10490</_dlc_DocId>
    <_dlc_DocIdUrl xmlns="53dbc0f4-2d3d-44b3-9905-25b4807b1361">
      <Url>http://thegrid/finance/supply/pba/_layouts/DocIdRedir.aspx?ID=EV5DVUR6RRZR-52-10490</Url>
      <Description>EV5DVUR6RRZR-52-10490</Description>
    </_dlc_DocIdUrl>
    <contract_x0020_document xmlns="c0086056-5044-4a33-b29f-c75672ab2bba">false</contract_x0020_documen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3772EEED56B64DB33CE9A12DD24AAF" ma:contentTypeVersion="20" ma:contentTypeDescription="Create a new document." ma:contentTypeScope="" ma:versionID="b30bb60eaa02e6efd3b8fa29c1f3c2e4">
  <xsd:schema xmlns:xsd="http://www.w3.org/2001/XMLSchema" xmlns:xs="http://www.w3.org/2001/XMLSchema" xmlns:p="http://schemas.microsoft.com/office/2006/metadata/properties" xmlns:ns2="c0086056-5044-4a33-b29f-c75672ab2bba" xmlns:ns3="53dbc0f4-2d3d-44b3-9905-25b4807b1361" targetNamespace="http://schemas.microsoft.com/office/2006/metadata/properties" ma:root="true" ma:fieldsID="3e55553970ef056a39466639dc9a9ac6" ns2:_="" ns3:_="">
    <xsd:import namespace="c0086056-5044-4a33-b29f-c75672ab2bba"/>
    <xsd:import namespace="53dbc0f4-2d3d-44b3-9905-25b4807b1361"/>
    <xsd:element name="properties">
      <xsd:complexType>
        <xsd:sequence>
          <xsd:element name="documentManagement">
            <xsd:complexType>
              <xsd:all>
                <xsd:element ref="ns2:Spec_x0020__x0023_"/>
                <xsd:element ref="ns2:Spec_x0020__x0023__x003a_Title" minOccurs="0"/>
                <xsd:element ref="ns2:SRC" minOccurs="0"/>
                <xsd:element ref="ns2:SRC_x003a_SRC_x0020_Date" minOccurs="0"/>
                <xsd:element ref="ns2:Doc_x0020_Type" minOccurs="0"/>
                <xsd:element ref="ns3:_dlc_DocId" minOccurs="0"/>
                <xsd:element ref="ns3:_dlc_DocIdUrl" minOccurs="0"/>
                <xsd:element ref="ns3:_dlc_DocIdPersistId" minOccurs="0"/>
                <xsd:element ref="ns2:contract_x0020_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Spec_x0020__x0023_" ma:index="8" ma:displayName="Spec #" ma:list="{989978d3-375c-4095-8921-005722c9e125}" ma:internalName="Spec_x0020__x0023_" ma:readOnly="false" ma:showField="Spec_x0020__x0023_">
      <xsd:simpleType>
        <xsd:restriction base="dms:Lookup"/>
      </xsd:simpleType>
    </xsd:element>
    <xsd:element name="Spec_x0020__x0023__x003a_Title" ma:index="9" nillable="true" ma:displayName="Spec #:Title" ma:list="{989978d3-375c-4095-8921-005722c9e125}" ma:internalName="Spec_x0020__x0023__x003a_Title" ma:readOnly="true" ma:showField="Title" ma:web="51e60e36-79d5-490a-984c-849376fc4e29">
      <xsd:simpleType>
        <xsd:restriction base="dms:Lookup"/>
      </xsd:simpleType>
    </xsd:element>
    <xsd:element name="SRC" ma:index="10" nillable="true" ma:displayName="SRC" ma:list="{989978d3-375c-4095-8921-005722c9e125}" ma:internalName="SRC" ma:readOnly="false" ma:showField="SRC_x0020_Date">
      <xsd:simpleType>
        <xsd:restriction base="dms:Lookup"/>
      </xsd:simpleType>
    </xsd:element>
    <xsd:element name="SRC_x003a_SRC_x0020_Date" ma:index="11" nillable="true" ma:displayName="SRC:SRC Date" ma:list="{989978d3-375c-4095-8921-005722c9e125}" ma:internalName="SRC_x003a_SRC_x0020_Date" ma:readOnly="true" ma:showField="SRC_x0020_Date" ma:web="51e60e36-79d5-490a-984c-849376fc4e29">
      <xsd:simpleType>
        <xsd:restriction base="dms:Lookup"/>
      </xsd:simpleType>
    </xsd:element>
    <xsd:element name="Doc_x0020_Type" ma:index="12" nillable="true" ma:displayName="Doc Type" ma:format="Dropdown" ma:internalName="Doc_x0020_Type">
      <xsd:simpleType>
        <xsd:restriction base="dms:Choice">
          <xsd:enumeration value="Advertisement AffidavitIFB or RFP"/>
          <xsd:enumeration value="Appendix A Technical Specification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BAFO Request"/>
          <xsd:enumeration value="BAFO Response"/>
          <xsd:enumeration value="Bid Tab"/>
          <xsd:enumeration value="Contract Executed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Solicitation"/>
          <xsd:enumeration value="Solicitation PDF"/>
          <xsd:enumeration value="Sourcing Plan"/>
          <xsd:enumeration value="Supplier Clarification Request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16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3E87B2-C20E-4B98-B0AD-0C67E0F61FB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D1DF0F7-FC89-4F1C-8A52-8E4D8D6C00BC}">
  <ds:schemaRefs>
    <ds:schemaRef ds:uri="http://purl.org/dc/dcmitype/"/>
    <ds:schemaRef ds:uri="c0086056-5044-4a33-b29f-c75672ab2bba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53dbc0f4-2d3d-44b3-9905-25b4807b1361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8CB19CC-C487-476F-B81A-0E1E4BE9EFD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890B187-8E3A-48DD-9A8E-063F825FF5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086056-5044-4a33-b29f-c75672ab2bba"/>
    <ds:schemaRef ds:uri="53dbc0f4-2d3d-44b3-9905-25b4807b1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B - Bid Workbook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106-17 Appendix B - Bid Workbook</dc:title>
  <dc:creator>abryan</dc:creator>
  <cp:lastModifiedBy>Wenberg, Karen W. (Randstad)</cp:lastModifiedBy>
  <cp:lastPrinted>2017-05-12T13:15:56Z</cp:lastPrinted>
  <dcterms:created xsi:type="dcterms:W3CDTF">2015-03-31T18:09:13Z</dcterms:created>
  <dcterms:modified xsi:type="dcterms:W3CDTF">2017-05-23T14:38:32Z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0x010100E13772EEED56B64DB33CE9A12DD24AAF</vt:lpwstr>
  </property>
  <property fmtid="{D5CDD505-2E9C-101B-9397-08002B2CF9AE}" pid="3" name="_dlc_DocIdItemGuid">
    <vt:lpwstr>c1f53411-141f-45c6-8041-ffa7820b4108</vt:lpwstr>
  </property>
</Properties>
</file>