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-12" yWindow="4896" windowWidth="20376" windowHeight="4956"/>
  </bookViews>
  <sheets>
    <sheet name="099-18" sheetId="4" r:id="rId1"/>
  </sheets>
  <calcPr calcId="162913"/>
</workbook>
</file>

<file path=xl/calcChain.xml><?xml version="1.0" encoding="utf-8"?>
<calcChain xmlns="http://schemas.openxmlformats.org/spreadsheetml/2006/main">
  <c r="H18" i="4" l="1"/>
  <c r="H16" i="4"/>
  <c r="H14" i="4"/>
  <c r="H12" i="4"/>
  <c r="H19" i="4"/>
  <c r="H17" i="4"/>
  <c r="H15" i="4"/>
  <c r="H13" i="4"/>
  <c r="H11" i="4"/>
  <c r="H10" i="4"/>
  <c r="H20" i="4" l="1"/>
  <c r="H21" i="4" s="1"/>
  <c r="I21" i="4" l="1"/>
  <c r="I38" i="4" s="1"/>
</calcChain>
</file>

<file path=xl/sharedStrings.xml><?xml version="1.0" encoding="utf-8"?>
<sst xmlns="http://schemas.openxmlformats.org/spreadsheetml/2006/main" count="108" uniqueCount="80">
  <si>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</si>
  <si>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</si>
  <si>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</si>
  <si>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</si>
  <si>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</si>
  <si>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</si>
  <si>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</si>
  <si>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</si>
  <si>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(5 points)</t>
  </si>
  <si>
    <t>(4-5 points)</t>
  </si>
  <si>
    <t>(2-3 points)</t>
  </si>
  <si>
    <t>(0-1 point)</t>
  </si>
  <si>
    <t>Resume Titles</t>
  </si>
  <si>
    <t xml:space="preserve">Firm: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</si>
  <si>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</si>
  <si>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</si>
  <si>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0-10 points</t>
  </si>
  <si>
    <t>Years of Relevant Experience</t>
  </si>
  <si>
    <t>(Primary Positions can only serve one role)</t>
  </si>
  <si>
    <t>(4-6 points)</t>
  </si>
  <si>
    <t>(0-3 points)</t>
  </si>
  <si>
    <t>Evaluator:</t>
  </si>
  <si>
    <t>Share of Project Work</t>
  </si>
  <si>
    <t>Comprehensive and Appropriate  Resource Plan &amp; completeness of project schedule is provided with proposal</t>
  </si>
  <si>
    <t>Completeness and Depth of Tasks &amp; Subtasks in relation to the Technical Specifications</t>
  </si>
  <si>
    <t>Creativity &amp; Innovation in project approach and solution selection options</t>
  </si>
  <si>
    <t>PM Proximity to JEA                    (5 Points)</t>
  </si>
  <si>
    <t>Location of the office of the Proposed Project Manager (use Google Maps for miles)</t>
  </si>
  <si>
    <t>Office between 51 to 175 miles from JEA Headquarters</t>
  </si>
  <si>
    <t>Office between 176 to 400 miles from JEA Headquarters</t>
  </si>
  <si>
    <t>Office &gt; 400 miles from JEA Headquarters</t>
  </si>
  <si>
    <t>(4 points)</t>
  </si>
  <si>
    <t>(3 points)</t>
  </si>
  <si>
    <t>(0 points)</t>
  </si>
  <si>
    <t>COJ/JEA Certified JSEB Firm</t>
  </si>
  <si>
    <t>(0 point)</t>
  </si>
  <si>
    <t>(0-7 points)</t>
  </si>
  <si>
    <t>Sub &lt; 5%</t>
  </si>
  <si>
    <t>JSEB (10 Points)</t>
  </si>
  <si>
    <t>(8 points)</t>
  </si>
  <si>
    <t>(3 point)</t>
  </si>
  <si>
    <r>
      <t>Share of Work for this Project                             (</t>
    </r>
    <r>
      <rPr>
        <b/>
        <sz val="11"/>
        <color theme="1"/>
        <rFont val="Calibri"/>
        <family val="2"/>
        <scheme val="minor"/>
      </rPr>
      <t>based on Proposed Work Plan</t>
    </r>
    <r>
      <rPr>
        <sz val="11"/>
        <color theme="1"/>
        <rFont val="Calibri"/>
        <family val="2"/>
        <scheme val="minor"/>
      </rPr>
      <t>)</t>
    </r>
  </si>
  <si>
    <t>Office in Duval or Contiguous County</t>
  </si>
  <si>
    <r>
      <t>Project Manager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</t>
    </r>
  </si>
  <si>
    <t xml:space="preserve">Project Manager (Backup) </t>
  </si>
  <si>
    <r>
      <t>QA/QC Engineer (</t>
    </r>
    <r>
      <rPr>
        <b/>
        <sz val="11"/>
        <rFont val="Calibri"/>
        <family val="2"/>
        <scheme val="minor"/>
      </rPr>
      <t>Primary</t>
    </r>
    <r>
      <rPr>
        <sz val="11"/>
        <rFont val="Calibri"/>
        <family val="2"/>
        <scheme val="minor"/>
      </rPr>
      <t xml:space="preserve">) </t>
    </r>
  </si>
  <si>
    <t xml:space="preserve">QA/QC Engineer (Back Up) </t>
  </si>
  <si>
    <r>
      <t>MOT Engineer (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) </t>
    </r>
  </si>
  <si>
    <t xml:space="preserve">MOT Engineer (Back Up) </t>
  </si>
  <si>
    <t>Sub ≥ 10% and &lt; 20%</t>
  </si>
  <si>
    <t>Sub ≥20%</t>
  </si>
  <si>
    <t>Sub ≥ 5% and &lt; 10%</t>
  </si>
  <si>
    <t>Amount of work that will be subcontracted to a JSEB qualified firm</t>
  </si>
  <si>
    <t>JSEB Consultant</t>
  </si>
  <si>
    <t>Company Experience (10 Points)</t>
  </si>
  <si>
    <t>1.5x</t>
  </si>
  <si>
    <t>(0-45 score)</t>
  </si>
  <si>
    <t>(0-5 score)</t>
  </si>
  <si>
    <t>(10 score)</t>
  </si>
  <si>
    <t>(0-10 score)</t>
  </si>
  <si>
    <t>Add 10 points if Primary Position is from a JSEB firm</t>
  </si>
  <si>
    <t>(25 points)</t>
  </si>
  <si>
    <t>( 8-16 points)</t>
  </si>
  <si>
    <t>(17-25 points)</t>
  </si>
  <si>
    <t>Project Manager Proximity to JEA (5  Maximum Points)</t>
  </si>
  <si>
    <t>Company Experience (10 Maximum Points)</t>
  </si>
  <si>
    <t>Jacksonville Small &amp; Emerging Business Program (JSEB) (10 Maximum Points)</t>
  </si>
  <si>
    <t>Design Approach and Work Plan               (40 Maximum Points)</t>
  </si>
  <si>
    <t>Design Approach and Work Plan (40 Maximum points)</t>
  </si>
  <si>
    <t>Professional Staff Experience (35 Maximum Points)</t>
  </si>
  <si>
    <t>Professional Staff Experience (35 Maximum points)</t>
  </si>
  <si>
    <t>Evaluation Matrix</t>
  </si>
  <si>
    <r>
      <t>Lead Design Engineer (</t>
    </r>
    <r>
      <rPr>
        <b/>
        <sz val="11"/>
        <rFont val="Calibri"/>
        <family val="2"/>
        <scheme val="minor"/>
      </rPr>
      <t>Primary</t>
    </r>
    <r>
      <rPr>
        <sz val="11"/>
        <rFont val="Calibri"/>
        <family val="2"/>
        <scheme val="minor"/>
      </rPr>
      <t xml:space="preserve">) </t>
    </r>
  </si>
  <si>
    <t xml:space="preserve">Lead Design Engineer (Backup) </t>
  </si>
  <si>
    <r>
      <t>Staff Engineer (</t>
    </r>
    <r>
      <rPr>
        <b/>
        <sz val="11"/>
        <rFont val="Calibri"/>
        <family val="2"/>
        <scheme val="minor"/>
      </rPr>
      <t>Primary</t>
    </r>
    <r>
      <rPr>
        <sz val="11"/>
        <rFont val="Calibri"/>
        <family val="2"/>
        <scheme val="minor"/>
      </rPr>
      <t xml:space="preserve">) </t>
    </r>
  </si>
  <si>
    <t xml:space="preserve">Staff Engineer (Back Up) </t>
  </si>
  <si>
    <t xml:space="preserve"> The Past Company and Project Team experience /  performance that demonstrates successful engineering on two (2) similar projects with the unique characteristics of this project:                                                                                         a. Congested right-of-way/utility Corridors                  b. FDOT, FDEP, COJ permitting                                                                       c. CMAR Project Integration and Delivery                                          d. Large diameter water main                                              e. Horizontal Directional Drill</t>
  </si>
  <si>
    <t>Specification: 099-18 Engineering Services for the Bartram/US1 and Cecil Field Water Main Construction Projects</t>
  </si>
  <si>
    <r>
      <rPr>
        <b/>
        <sz val="11"/>
        <color theme="1"/>
        <rFont val="Calibri"/>
        <family val="2"/>
        <scheme val="minor"/>
      </rPr>
      <t xml:space="preserve">Lead Design Engineer: </t>
    </r>
    <r>
      <rPr>
        <sz val="11"/>
        <color theme="1"/>
        <rFont val="Calibri"/>
        <family val="2"/>
        <scheme val="minor"/>
      </rPr>
      <t xml:space="preserve"> ≥15% = 5 pts, ≥10 and &lt; 15% = 3 pts, &lt;10% = 1 pt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Project Manager, Staff Engineer, MOT Engineer: </t>
    </r>
    <r>
      <rPr>
        <sz val="11"/>
        <color theme="1"/>
        <rFont val="Calibri"/>
        <family val="2"/>
        <scheme val="minor"/>
      </rPr>
      <t xml:space="preserve">≥10% = 5 pts, ≥5 and &lt;10% = 3 pts, &lt;5% = 1 pt                         </t>
    </r>
    <r>
      <rPr>
        <b/>
        <sz val="11"/>
        <color theme="1"/>
        <rFont val="Calibri"/>
        <family val="2"/>
        <scheme val="minor"/>
      </rPr>
      <t xml:space="preserve">
QA/QC:  </t>
    </r>
    <r>
      <rPr>
        <sz val="11"/>
        <color theme="1"/>
        <rFont val="Calibri"/>
        <family val="2"/>
        <scheme val="minor"/>
      </rPr>
      <t xml:space="preserve">≥5% = 5 pts,  ≥3 and &lt;5% = 3 pts,  &lt;3% = 1 pt 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% = primary individuals assigned hours on project / total hours on project as depicted on comprehensive and appropriate resource plan</t>
    </r>
  </si>
  <si>
    <r>
      <rPr>
        <b/>
        <sz val="11"/>
        <color theme="1"/>
        <rFont val="Calibri"/>
        <family val="2"/>
        <scheme val="minor"/>
      </rPr>
      <t xml:space="preserve">Project Manager; QA/QC  </t>
    </r>
    <r>
      <rPr>
        <sz val="11"/>
        <color theme="1"/>
        <rFont val="Calibri"/>
        <family val="2"/>
        <scheme val="minor"/>
      </rPr>
      <t xml:space="preserve"> ≥25 yrs = 5 pts, ≥20 and &lt;25 yrs = 4 pts, ≥15 and &lt;20 yrs = 3 pts, ≥10 and &lt;15 yrs = 2 pts, &lt; 10 yrs = 1 pt   </t>
    </r>
    <r>
      <rPr>
        <b/>
        <sz val="11"/>
        <color theme="1"/>
        <rFont val="Calibri"/>
        <family val="2"/>
        <scheme val="minor"/>
      </rPr>
      <t xml:space="preserve">     
Lead Design Engineer, Staff Engineer, MOT Engineer  </t>
    </r>
    <r>
      <rPr>
        <sz val="11"/>
        <color theme="1"/>
        <rFont val="Calibri"/>
        <family val="2"/>
        <scheme val="minor"/>
      </rPr>
      <t xml:space="preserve">≥20 yrs = 5 pts, ≥15 and &lt;20 yrs = 4 pts, ≥10 and &lt;15 yrs = 3 pts,  &lt;10 = 1 pt                 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Deduct two points if employee has been with Company for less than two years or is a sub consultant.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</si>
</sst>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0" xfId="0" applyFill="1"/>
    <xf numFmtId="0" fontId="0" fillId="2" borderId="5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2" fontId="0" fillId="0" borderId="12" xfId="0" applyNumberFormat="1" applyBorder="1" applyAlignment="1"/>
    <xf numFmtId="2" fontId="0" fillId="0" borderId="17" xfId="0" applyNumberFormat="1" applyBorder="1" applyAlignment="1"/>
    <xf numFmtId="0" fontId="0" fillId="4" borderId="5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7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0" xfId="0" applyFill="1"/>
    <xf numFmtId="0" fontId="0" fillId="0" borderId="5" xfId="0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2"/>
  <sheetViews>
    <sheetView tabSelected="1" zoomScaleNormal="100" workbookViewId="0">
      <selection activeCell="D24" sqref="D24:F24"/>
    </sheetView>
  </sheetViews>
  <sheetFormatPr defaultColWidth="8.88671875" defaultRowHeight="14.4" x14ac:dyDescent="0.3"/>
  <cols>
    <col min="1" max="1" width="5.5546875" style="1" customWidth="1"/>
    <col min="2" max="2" width="42.33203125" style="1" customWidth="1"/>
    <col min="3" max="3" width="13.6640625" style="1" customWidth="1"/>
    <col min="4" max="6" width="12.6640625" style="1" customWidth="1"/>
    <col min="7" max="7" width="12.88671875" style="1" customWidth="1"/>
    <col min="8" max="8" width="13.5546875" style="1" customWidth="1"/>
    <col min="9" max="9" width="6.5546875" style="1" bestFit="1" customWidth="1"/>
    <col min="10" max="16384" width="8.88671875" style="1"/>
  </cols>
  <sheetData>
    <row r="1" spans="1:10" ht="25.8" x14ac:dyDescent="0.5">
      <c r="A1" s="64" t="s">
        <v>71</v>
      </c>
      <c r="B1" s="65"/>
      <c r="C1" s="65"/>
      <c r="D1" s="65"/>
      <c r="E1" s="65"/>
      <c r="F1" s="65"/>
      <c r="G1" s="65"/>
      <c r="H1" s="66"/>
    </row>
    <row r="2" spans="1:10" ht="65.25" customHeight="1" thickBot="1" x14ac:dyDescent="0.35">
      <c r="A2" s="67" t="s">
        <v>77</v>
      </c>
      <c r="B2" s="68"/>
      <c r="C2" s="82" t="s">
        <v>13</v>
      </c>
      <c r="D2" s="83"/>
      <c r="E2" s="83"/>
      <c r="F2" s="84"/>
      <c r="G2" s="69" t="s">
        <v>21</v>
      </c>
      <c r="H2" s="70"/>
    </row>
    <row r="3" spans="1:10" ht="17.399999999999999" x14ac:dyDescent="0.35">
      <c r="A3" s="71" t="s">
        <v>69</v>
      </c>
      <c r="B3" s="49" t="s">
        <v>70</v>
      </c>
      <c r="C3" s="49"/>
      <c r="D3" s="49"/>
      <c r="E3" s="49"/>
      <c r="F3" s="49"/>
      <c r="G3" s="49"/>
      <c r="H3" s="50"/>
    </row>
    <row r="4" spans="1:10" ht="142.5" customHeight="1" x14ac:dyDescent="0.3">
      <c r="A4" s="72"/>
      <c r="B4" s="2" t="s">
        <v>17</v>
      </c>
      <c r="C4" s="74" t="s">
        <v>79</v>
      </c>
      <c r="D4" s="75"/>
      <c r="E4" s="75"/>
      <c r="F4" s="75"/>
      <c r="G4" s="75"/>
      <c r="H4" s="76"/>
    </row>
    <row r="5" spans="1:10" x14ac:dyDescent="0.3">
      <c r="A5" s="72"/>
      <c r="B5" s="2" t="s">
        <v>0</v>
      </c>
      <c r="C5" s="77" t="s">
        <v>16</v>
      </c>
      <c r="D5" s="77"/>
      <c r="E5" s="77"/>
      <c r="F5" s="77"/>
      <c r="G5" s="77"/>
      <c r="H5" s="78"/>
    </row>
    <row r="6" spans="1:10" x14ac:dyDescent="0.3">
      <c r="A6" s="72"/>
      <c r="B6" s="2" t="s">
        <v>53</v>
      </c>
      <c r="C6" s="61" t="s">
        <v>60</v>
      </c>
      <c r="D6" s="62"/>
      <c r="E6" s="62"/>
      <c r="F6" s="62"/>
      <c r="G6" s="62"/>
      <c r="H6" s="63"/>
    </row>
    <row r="7" spans="1:10" ht="108" customHeight="1" x14ac:dyDescent="0.3">
      <c r="A7" s="72"/>
      <c r="B7" s="3" t="s">
        <v>41</v>
      </c>
      <c r="C7" s="74" t="s">
        <v>78</v>
      </c>
      <c r="D7" s="75"/>
      <c r="E7" s="75"/>
      <c r="F7" s="75"/>
      <c r="G7" s="75"/>
      <c r="H7" s="76"/>
      <c r="J7" s="29"/>
    </row>
    <row r="8" spans="1:10" ht="43.2" x14ac:dyDescent="0.3">
      <c r="A8" s="72"/>
      <c r="B8" s="23" t="s">
        <v>12</v>
      </c>
      <c r="C8" s="21" t="s">
        <v>17</v>
      </c>
      <c r="D8" s="6" t="s">
        <v>0</v>
      </c>
      <c r="E8" s="42" t="s">
        <v>53</v>
      </c>
      <c r="F8" s="6" t="s">
        <v>22</v>
      </c>
      <c r="G8" s="6" t="s">
        <v>1</v>
      </c>
      <c r="H8" s="11" t="s">
        <v>2</v>
      </c>
    </row>
    <row r="9" spans="1:10" ht="19.95" customHeight="1" thickBot="1" x14ac:dyDescent="0.35">
      <c r="A9" s="72"/>
      <c r="B9" s="35" t="s">
        <v>18</v>
      </c>
      <c r="C9" s="9" t="s">
        <v>57</v>
      </c>
      <c r="D9" s="9" t="s">
        <v>59</v>
      </c>
      <c r="E9" s="9" t="s">
        <v>58</v>
      </c>
      <c r="F9" s="9" t="s">
        <v>57</v>
      </c>
      <c r="G9" s="9"/>
      <c r="H9" s="10" t="s">
        <v>56</v>
      </c>
    </row>
    <row r="10" spans="1:10" ht="28.95" customHeight="1" thickTop="1" x14ac:dyDescent="0.3">
      <c r="A10" s="72"/>
      <c r="B10" s="32" t="s">
        <v>43</v>
      </c>
      <c r="C10" s="13"/>
      <c r="D10" s="13"/>
      <c r="E10" s="19"/>
      <c r="F10" s="13"/>
      <c r="G10" s="7" t="s">
        <v>55</v>
      </c>
      <c r="H10" s="8">
        <f>SUM(C10:F10)*1.5</f>
        <v>0</v>
      </c>
    </row>
    <row r="11" spans="1:10" ht="28.95" customHeight="1" x14ac:dyDescent="0.3">
      <c r="A11" s="72"/>
      <c r="B11" s="33" t="s">
        <v>44</v>
      </c>
      <c r="C11" s="13"/>
      <c r="D11" s="13"/>
      <c r="E11" s="19"/>
      <c r="F11" s="19"/>
      <c r="G11" s="2"/>
      <c r="H11" s="8">
        <f>SUM(C11:D11)</f>
        <v>0</v>
      </c>
    </row>
    <row r="12" spans="1:10" ht="28.95" customHeight="1" x14ac:dyDescent="0.3">
      <c r="A12" s="72"/>
      <c r="B12" s="20" t="s">
        <v>45</v>
      </c>
      <c r="C12" s="13"/>
      <c r="D12" s="13"/>
      <c r="E12" s="19"/>
      <c r="F12" s="13"/>
      <c r="G12" s="7" t="s">
        <v>55</v>
      </c>
      <c r="H12" s="8">
        <f>SUM(C12:F12)*1.5</f>
        <v>0</v>
      </c>
    </row>
    <row r="13" spans="1:10" ht="28.95" customHeight="1" x14ac:dyDescent="0.3">
      <c r="A13" s="72"/>
      <c r="B13" s="20" t="s">
        <v>46</v>
      </c>
      <c r="C13" s="13"/>
      <c r="D13" s="13"/>
      <c r="E13" s="19"/>
      <c r="F13" s="19"/>
      <c r="G13" s="2"/>
      <c r="H13" s="8">
        <f>SUM(C13:D13)</f>
        <v>0</v>
      </c>
    </row>
    <row r="14" spans="1:10" ht="28.95" customHeight="1" x14ac:dyDescent="0.3">
      <c r="A14" s="72"/>
      <c r="B14" s="34" t="s">
        <v>72</v>
      </c>
      <c r="C14" s="13"/>
      <c r="D14" s="13"/>
      <c r="E14" s="13"/>
      <c r="F14" s="13"/>
      <c r="G14" s="7" t="s">
        <v>55</v>
      </c>
      <c r="H14" s="8">
        <f>SUM(C14:F14)*1.5</f>
        <v>0</v>
      </c>
    </row>
    <row r="15" spans="1:10" ht="28.95" customHeight="1" x14ac:dyDescent="0.3">
      <c r="A15" s="72"/>
      <c r="B15" s="34" t="s">
        <v>73</v>
      </c>
      <c r="C15" s="13"/>
      <c r="D15" s="13"/>
      <c r="E15" s="19"/>
      <c r="F15" s="19"/>
      <c r="G15" s="2"/>
      <c r="H15" s="8">
        <f>SUM(C15:D15)</f>
        <v>0</v>
      </c>
    </row>
    <row r="16" spans="1:10" ht="28.95" customHeight="1" x14ac:dyDescent="0.3">
      <c r="A16" s="72"/>
      <c r="B16" s="34" t="s">
        <v>74</v>
      </c>
      <c r="C16" s="13"/>
      <c r="D16" s="13"/>
      <c r="E16" s="13"/>
      <c r="F16" s="13"/>
      <c r="G16" s="7" t="s">
        <v>55</v>
      </c>
      <c r="H16" s="8">
        <f>SUM(C16:F16)*1.5</f>
        <v>0</v>
      </c>
    </row>
    <row r="17" spans="1:9" ht="30" customHeight="1" x14ac:dyDescent="0.3">
      <c r="A17" s="72"/>
      <c r="B17" s="34" t="s">
        <v>75</v>
      </c>
      <c r="C17" s="13"/>
      <c r="D17" s="13"/>
      <c r="E17" s="19"/>
      <c r="F17" s="19"/>
      <c r="G17" s="2"/>
      <c r="H17" s="8">
        <f>SUM(C17:D17)</f>
        <v>0</v>
      </c>
    </row>
    <row r="18" spans="1:9" ht="31.95" customHeight="1" x14ac:dyDescent="0.3">
      <c r="A18" s="72"/>
      <c r="B18" s="33" t="s">
        <v>47</v>
      </c>
      <c r="C18" s="13"/>
      <c r="D18" s="13"/>
      <c r="E18" s="13"/>
      <c r="F18" s="13"/>
      <c r="G18" s="7" t="s">
        <v>55</v>
      </c>
      <c r="H18" s="8">
        <f>SUM(C18:F18)*1.5</f>
        <v>0</v>
      </c>
    </row>
    <row r="19" spans="1:9" ht="28.95" customHeight="1" x14ac:dyDescent="0.3">
      <c r="A19" s="72"/>
      <c r="B19" s="33" t="s">
        <v>48</v>
      </c>
      <c r="C19" s="13"/>
      <c r="D19" s="13"/>
      <c r="E19" s="19"/>
      <c r="F19" s="19"/>
      <c r="G19" s="2"/>
      <c r="H19" s="8">
        <f>SUM(C19:D19)</f>
        <v>0</v>
      </c>
    </row>
    <row r="20" spans="1:9" x14ac:dyDescent="0.3">
      <c r="A20" s="72"/>
      <c r="B20" s="79" t="s">
        <v>2</v>
      </c>
      <c r="C20" s="80"/>
      <c r="D20" s="80"/>
      <c r="E20" s="80"/>
      <c r="F20" s="80"/>
      <c r="G20" s="81"/>
      <c r="H20" s="17">
        <f>SUM(H10:H19)</f>
        <v>0</v>
      </c>
    </row>
    <row r="21" spans="1:9" ht="15" thickBot="1" x14ac:dyDescent="0.35">
      <c r="A21" s="73"/>
      <c r="B21" s="85" t="s">
        <v>14</v>
      </c>
      <c r="C21" s="86"/>
      <c r="D21" s="86"/>
      <c r="E21" s="86"/>
      <c r="F21" s="86"/>
      <c r="G21" s="87"/>
      <c r="H21" s="18">
        <f>(H20/270)*35</f>
        <v>0</v>
      </c>
      <c r="I21" s="16">
        <f>H21</f>
        <v>0</v>
      </c>
    </row>
    <row r="22" spans="1:9" ht="18" customHeight="1" x14ac:dyDescent="0.35">
      <c r="A22" s="57" t="s">
        <v>67</v>
      </c>
      <c r="B22" s="49" t="s">
        <v>68</v>
      </c>
      <c r="C22" s="49"/>
      <c r="D22" s="49"/>
      <c r="E22" s="49"/>
      <c r="F22" s="49"/>
      <c r="G22" s="49"/>
      <c r="H22" s="50"/>
    </row>
    <row r="23" spans="1:9" ht="43.2" x14ac:dyDescent="0.3">
      <c r="A23" s="58"/>
      <c r="B23" s="5" t="s">
        <v>23</v>
      </c>
      <c r="C23" s="21" t="s">
        <v>4</v>
      </c>
      <c r="D23" s="52" t="s">
        <v>6</v>
      </c>
      <c r="E23" s="52"/>
      <c r="F23" s="52"/>
      <c r="G23" s="52" t="s">
        <v>7</v>
      </c>
      <c r="H23" s="53"/>
    </row>
    <row r="24" spans="1:9" ht="14.4" customHeight="1" x14ac:dyDescent="0.3">
      <c r="A24" s="58"/>
      <c r="B24" s="22" t="s">
        <v>3</v>
      </c>
      <c r="C24" s="30" t="s">
        <v>5</v>
      </c>
      <c r="D24" s="51" t="s">
        <v>19</v>
      </c>
      <c r="E24" s="51"/>
      <c r="F24" s="51"/>
      <c r="G24" s="51" t="s">
        <v>20</v>
      </c>
      <c r="H24" s="60"/>
      <c r="I24" s="12"/>
    </row>
    <row r="25" spans="1:9" ht="28.8" x14ac:dyDescent="0.3">
      <c r="A25" s="58"/>
      <c r="B25" s="5" t="s">
        <v>24</v>
      </c>
      <c r="C25" s="21" t="s">
        <v>4</v>
      </c>
      <c r="D25" s="52" t="s">
        <v>6</v>
      </c>
      <c r="E25" s="52"/>
      <c r="F25" s="52"/>
      <c r="G25" s="52" t="s">
        <v>7</v>
      </c>
      <c r="H25" s="53"/>
    </row>
    <row r="26" spans="1:9" ht="21" customHeight="1" x14ac:dyDescent="0.3">
      <c r="A26" s="58"/>
      <c r="B26" s="4" t="s">
        <v>8</v>
      </c>
      <c r="C26" s="30" t="s">
        <v>9</v>
      </c>
      <c r="D26" s="51" t="s">
        <v>10</v>
      </c>
      <c r="E26" s="51"/>
      <c r="F26" s="51"/>
      <c r="G26" s="51" t="s">
        <v>11</v>
      </c>
      <c r="H26" s="60"/>
      <c r="I26" s="12"/>
    </row>
    <row r="27" spans="1:9" ht="30" customHeight="1" x14ac:dyDescent="0.3">
      <c r="A27" s="58"/>
      <c r="B27" s="5" t="s">
        <v>25</v>
      </c>
      <c r="C27" s="21" t="s">
        <v>4</v>
      </c>
      <c r="D27" s="52" t="s">
        <v>6</v>
      </c>
      <c r="E27" s="52"/>
      <c r="F27" s="52"/>
      <c r="G27" s="52" t="s">
        <v>7</v>
      </c>
      <c r="H27" s="53"/>
    </row>
    <row r="28" spans="1:9" ht="19.2" customHeight="1" thickBot="1" x14ac:dyDescent="0.35">
      <c r="A28" s="59"/>
      <c r="B28" s="24" t="s">
        <v>61</v>
      </c>
      <c r="C28" s="31" t="s">
        <v>63</v>
      </c>
      <c r="D28" s="51" t="s">
        <v>62</v>
      </c>
      <c r="E28" s="51"/>
      <c r="F28" s="51"/>
      <c r="G28" s="51" t="s">
        <v>36</v>
      </c>
      <c r="H28" s="60"/>
      <c r="I28" s="12"/>
    </row>
    <row r="29" spans="1:9" ht="14.4" customHeight="1" x14ac:dyDescent="0.35">
      <c r="A29" s="57" t="s">
        <v>54</v>
      </c>
      <c r="B29" s="49" t="s">
        <v>65</v>
      </c>
      <c r="C29" s="49"/>
      <c r="D29" s="49"/>
      <c r="E29" s="49"/>
      <c r="F29" s="49"/>
      <c r="G29" s="49"/>
      <c r="H29" s="50"/>
    </row>
    <row r="30" spans="1:9" ht="159" customHeight="1" x14ac:dyDescent="0.3">
      <c r="A30" s="58"/>
      <c r="B30" s="36" t="s">
        <v>76</v>
      </c>
      <c r="C30" s="23" t="s">
        <v>4</v>
      </c>
      <c r="D30" s="52" t="s">
        <v>6</v>
      </c>
      <c r="E30" s="52"/>
      <c r="F30" s="52"/>
      <c r="G30" s="52" t="s">
        <v>7</v>
      </c>
      <c r="H30" s="53"/>
    </row>
    <row r="31" spans="1:9" ht="15" customHeight="1" thickBot="1" x14ac:dyDescent="0.35">
      <c r="A31" s="59"/>
      <c r="B31" s="24" t="s">
        <v>3</v>
      </c>
      <c r="C31" s="45" t="s">
        <v>5</v>
      </c>
      <c r="D31" s="51" t="s">
        <v>19</v>
      </c>
      <c r="E31" s="51"/>
      <c r="F31" s="51"/>
      <c r="G31" s="51" t="s">
        <v>20</v>
      </c>
      <c r="H31" s="60"/>
      <c r="I31" s="12"/>
    </row>
    <row r="32" spans="1:9" ht="14.4" customHeight="1" x14ac:dyDescent="0.35">
      <c r="A32" s="54" t="s">
        <v>26</v>
      </c>
      <c r="B32" s="49" t="s">
        <v>64</v>
      </c>
      <c r="C32" s="49"/>
      <c r="D32" s="49"/>
      <c r="E32" s="49"/>
      <c r="F32" s="49"/>
      <c r="G32" s="49"/>
      <c r="H32" s="50"/>
    </row>
    <row r="33" spans="1:9" ht="72" x14ac:dyDescent="0.3">
      <c r="A33" s="55"/>
      <c r="B33" s="21" t="s">
        <v>27</v>
      </c>
      <c r="C33" s="25"/>
      <c r="D33" s="21" t="s">
        <v>42</v>
      </c>
      <c r="E33" s="42" t="s">
        <v>28</v>
      </c>
      <c r="F33" s="42" t="s">
        <v>29</v>
      </c>
      <c r="G33" s="43" t="s">
        <v>30</v>
      </c>
      <c r="H33" s="47"/>
    </row>
    <row r="34" spans="1:9" ht="15" thickBot="1" x14ac:dyDescent="0.35">
      <c r="A34" s="56"/>
      <c r="B34" s="24" t="s">
        <v>8</v>
      </c>
      <c r="C34" s="26"/>
      <c r="D34" s="26" t="s">
        <v>8</v>
      </c>
      <c r="E34" s="26" t="s">
        <v>31</v>
      </c>
      <c r="F34" s="26" t="s">
        <v>32</v>
      </c>
      <c r="G34" s="27" t="s">
        <v>33</v>
      </c>
      <c r="H34" s="46"/>
      <c r="I34" s="44"/>
    </row>
    <row r="35" spans="1:9" ht="17.399999999999999" x14ac:dyDescent="0.35">
      <c r="A35" s="54" t="s">
        <v>38</v>
      </c>
      <c r="B35" s="49" t="s">
        <v>66</v>
      </c>
      <c r="C35" s="49"/>
      <c r="D35" s="49"/>
      <c r="E35" s="49"/>
      <c r="F35" s="49"/>
      <c r="G35" s="49"/>
      <c r="H35" s="50"/>
    </row>
    <row r="36" spans="1:9" ht="43.2" x14ac:dyDescent="0.3">
      <c r="A36" s="55"/>
      <c r="B36" s="37" t="s">
        <v>52</v>
      </c>
      <c r="C36" s="25"/>
      <c r="D36" s="21" t="s">
        <v>34</v>
      </c>
      <c r="E36" s="38" t="s">
        <v>50</v>
      </c>
      <c r="F36" s="38" t="s">
        <v>49</v>
      </c>
      <c r="G36" s="38" t="s">
        <v>51</v>
      </c>
      <c r="H36" s="39" t="s">
        <v>37</v>
      </c>
    </row>
    <row r="37" spans="1:9" ht="15" thickBot="1" x14ac:dyDescent="0.35">
      <c r="A37" s="56"/>
      <c r="B37" s="28" t="s">
        <v>3</v>
      </c>
      <c r="C37" s="26"/>
      <c r="D37" s="26" t="s">
        <v>3</v>
      </c>
      <c r="E37" s="40" t="s">
        <v>39</v>
      </c>
      <c r="F37" s="40" t="s">
        <v>8</v>
      </c>
      <c r="G37" s="40" t="s">
        <v>40</v>
      </c>
      <c r="H37" s="41" t="s">
        <v>35</v>
      </c>
      <c r="I37" s="44"/>
    </row>
    <row r="38" spans="1:9" x14ac:dyDescent="0.3">
      <c r="H38" s="14" t="s">
        <v>2</v>
      </c>
      <c r="I38" s="15">
        <f>SUM(I21:I37)</f>
        <v>0</v>
      </c>
    </row>
    <row r="40" spans="1:9" x14ac:dyDescent="0.3">
      <c r="A40" s="48" t="s">
        <v>15</v>
      </c>
      <c r="B40" s="48"/>
      <c r="C40" s="48"/>
      <c r="D40" s="48"/>
      <c r="E40" s="48"/>
      <c r="F40" s="48"/>
      <c r="G40" s="48"/>
      <c r="H40" s="48"/>
    </row>
    <row r="41" spans="1:9" x14ac:dyDescent="0.3">
      <c r="A41" s="48"/>
      <c r="B41" s="48"/>
      <c r="C41" s="48"/>
      <c r="D41" s="48"/>
      <c r="E41" s="48"/>
      <c r="F41" s="48"/>
      <c r="G41" s="48"/>
      <c r="H41" s="48"/>
    </row>
    <row r="42" spans="1:9" x14ac:dyDescent="0.3">
      <c r="A42" s="48"/>
      <c r="B42" s="48"/>
      <c r="C42" s="48"/>
      <c r="D42" s="48"/>
      <c r="E42" s="48"/>
      <c r="F42" s="48"/>
      <c r="G42" s="48"/>
      <c r="H42" s="48"/>
    </row>
  </sheetData>
  <mergeCells count="37">
    <mergeCell ref="A1:H1"/>
    <mergeCell ref="A2:B2"/>
    <mergeCell ref="G2:H2"/>
    <mergeCell ref="A3:A21"/>
    <mergeCell ref="B3:H3"/>
    <mergeCell ref="C4:H4"/>
    <mergeCell ref="C5:H5"/>
    <mergeCell ref="C7:H7"/>
    <mergeCell ref="B20:G20"/>
    <mergeCell ref="C2:F2"/>
    <mergeCell ref="B21:G21"/>
    <mergeCell ref="A22:A28"/>
    <mergeCell ref="D23:F23"/>
    <mergeCell ref="G23:H23"/>
    <mergeCell ref="D24:F24"/>
    <mergeCell ref="C6:H6"/>
    <mergeCell ref="B22:H22"/>
    <mergeCell ref="D27:F27"/>
    <mergeCell ref="G27:H27"/>
    <mergeCell ref="D28:F28"/>
    <mergeCell ref="G24:H24"/>
    <mergeCell ref="D25:F25"/>
    <mergeCell ref="G25:H25"/>
    <mergeCell ref="D26:F26"/>
    <mergeCell ref="G26:H26"/>
    <mergeCell ref="G28:H28"/>
    <mergeCell ref="A40:H42"/>
    <mergeCell ref="B29:H29"/>
    <mergeCell ref="D31:F31"/>
    <mergeCell ref="D30:F30"/>
    <mergeCell ref="G30:H30"/>
    <mergeCell ref="A32:A34"/>
    <mergeCell ref="B32:H32"/>
    <mergeCell ref="A29:A31"/>
    <mergeCell ref="A35:A37"/>
    <mergeCell ref="B35:H35"/>
    <mergeCell ref="G31:H31"/>
  </mergeCells>
  <conditionalFormatting sqref="D10:F19">
    <cfRule type="cellIs" dxfId="1" priority="8" operator="greaterThan">
      <formula>10</formula>
    </cfRule>
  </conditionalFormatting>
  <conditionalFormatting sqref="C10:C19">
    <cfRule type="cellIs" dxfId="0" priority="2" operator="greaterThan">
      <formula>5</formula>
    </cfRule>
  </conditionalFormatting>
  <pageMargins left="0.45" right="0.45" top="0.5" bottom="0.5" header="0.3" footer="0.3"/>
  <pageSetup scale="73" fitToHeight="0" orientation="portrait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38" ma:contentTypeDescription="Create a new document." ma:contentTypeScope="" ma:versionID="f35ffe07ddfa0affb73269e7f24d23a3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62a513995528801800f040c0175b415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EV5DVUR6RRZR-1275146407-28924</_dlc_DocId>
    <_dlc_DocIdUrl xmlns="53dbc0f4-2d3d-44b3-9905-25b4807b1361">
      <Url>http://finance/supply/pba/_layouts/15/DocIdRedir.aspx?ID=EV5DVUR6RRZR-1275146407-28924</Url>
      <Description>EV5DVUR6RRZR-1275146407-28924</Description>
    </_dlc_DocIdUrl>
    <contract_x0020_document xmlns="c0086056-5044-4a33-b29f-c75672ab2bba">false</contract_x0020_document>
    <Doc_x0020_Type xmlns="c0086056-5044-4a33-b29f-c75672ab2bba">Evaluation Matrix Form as Solicited</Doc_x0020_Type>
    <Spec_x0020__x0023_ xmlns="af23f7e8-60b8-4754-8d26-933e50c84a94">831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099-18</Spec_x0020__x0023_>
    <S_Year xmlns="c0086056-5044-4a33-b29f-c75672ab2bba">2018</S_Year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18CE3D-181D-47E6-89CC-5F0D8FE968E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9F6ED8A-DB58-4343-B2C4-3A5D35DDA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064700-B7EF-4DFD-BCFC-CE2DFBB3F5CC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elements/1.1/"/>
    <ds:schemaRef ds:uri="a6a118c7-e855-4f4e-b8ad-80e33b796d81"/>
    <ds:schemaRef ds:uri="c0086056-5044-4a33-b29f-c75672ab2bba"/>
    <ds:schemaRef ds:uri="http://schemas.microsoft.com/office/2006/metadata/properties"/>
    <ds:schemaRef ds:uri="af23f7e8-60b8-4754-8d26-933e50c84a94"/>
    <ds:schemaRef ds:uri="http://schemas.microsoft.com/sharepoint/v4"/>
    <ds:schemaRef ds:uri="53dbc0f4-2d3d-44b3-9905-25b4807b1361"/>
    <ds:schemaRef ds:uri="b3fec781-62d2-4f50-9b0f-56b6ddda08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099-18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2016-08-25T14:01:13Z</cp:lastPrinted>
  <dcterms:created xsi:type="dcterms:W3CDTF">2014-08-04T19:09:14Z</dcterms:created>
  <dcterms:modified xsi:type="dcterms:W3CDTF">2018-06-12T17:03:06Z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dfd2451f-0257-45be-aa9e-01fd2016d9db</vt:lpwstr>
  </property>
  <property fmtid="{D5CDD505-2E9C-101B-9397-08002B2CF9AE}" pid="4" name="WorkflowChangePath">
    <vt:lpwstr>61d9574a-9c99-4df8-81a6-c4c1a4d372d7,2;61d9574a-9c99-4df8-81a6-c4c1a4d372d7,2;</vt:lpwstr>
  </property>
</Properties>
</file>