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thegrid/finance/supply/pba/Procurement Files/"/>
    </mc:Choice>
  </mc:AlternateContent>
  <bookViews>
    <workbookView xWindow="0" yWindow="0" windowWidth="12285" windowHeight="5475"/>
  </bookViews>
  <sheets>
    <sheet name="098-17" sheetId="1" r:id="rId1"/>
  </sheets>
  <calcPr calcId="162913"/>
</workbook>
</file>

<file path=xl/calcChain.xml><?xml version="1.0" encoding="utf-8"?>
<calcChain xmlns="http://schemas.openxmlformats.org/spreadsheetml/2006/main">
  <c r="A18" i="1" l="1"/>
  <c r="H15" i="1"/>
  <c r="H13" i="1"/>
  <c r="H11" i="1"/>
  <c r="H9" i="1"/>
  <c r="H10" i="1"/>
  <c r="H12" i="1"/>
  <c r="H14" i="1"/>
  <c r="H8" i="1"/>
  <c r="H16" i="1" l="1"/>
  <c r="H17" i="1" l="1"/>
  <c r="I17" i="1" s="1"/>
  <c r="I41" i="1" s="1"/>
</calcChain>
</file>

<file path=xl/sharedStrings.xml><?xml version="1.0" encoding="utf-8"?>
<sst xmlns="http://schemas.openxmlformats.org/spreadsheetml/2006/main" count="129" uniqueCount="79">
  <si>
    <t>Professional Staff Experience (30 Points)</t>
  </si>
  <si>
    <t>Depth of Experience</t>
  </si>
  <si>
    <t>Multiplier for Key Personnel</t>
  </si>
  <si>
    <t>1.5x</t>
  </si>
  <si>
    <t>Total</t>
  </si>
  <si>
    <t xml:space="preserve">Very Good                 </t>
  </si>
  <si>
    <t xml:space="preserve">Good                        </t>
  </si>
  <si>
    <t xml:space="preserve">Average / No Information                </t>
  </si>
  <si>
    <t>(5 points)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</si>
  <si>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</si>
  <si>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</si>
  <si>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</si>
  <si>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</si>
  <si>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</si>
  <si>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</si>
  <si>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</si>
  <si>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$500,001 - $1,000,000</t>
  </si>
  <si>
    <t>$1,000,001 - $1,500,000</t>
  </si>
  <si>
    <t>$1,500,001 - $2,000,000</t>
  </si>
  <si>
    <t>$2,000,001 - $2,500,000</t>
  </si>
  <si>
    <t>&gt; $2,500,000</t>
  </si>
  <si>
    <t>Resume Titles</t>
  </si>
  <si>
    <t>$0 - $500,000</t>
  </si>
  <si>
    <t>(0-5 points)</t>
  </si>
  <si>
    <t>(0-30 points)</t>
  </si>
  <si>
    <t xml:space="preserve">Firm: </t>
  </si>
  <si>
    <t xml:space="preserve">Evaluator: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</si>
  <si>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</si>
  <si>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t>(0 points)</t>
  </si>
  <si>
    <t>Office in Duval or Contiguous County</t>
  </si>
  <si>
    <t>Office between 51 to 175 miles from JEA Headquarters</t>
  </si>
  <si>
    <t>Office between 176 to 400 miles from JEA Headquarters</t>
  </si>
  <si>
    <t>Office &gt; 400 miles from JEA Headquarters</t>
  </si>
  <si>
    <t>Value of Work  (5 Points)</t>
  </si>
  <si>
    <t>JSEB (5 Points)</t>
  </si>
  <si>
    <t>Jacksonville Small &amp; Emerging Business Program (JSEB) (5 Points)</t>
  </si>
  <si>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20 yrs = </t>
    </r>
    <r>
      <rPr>
        <b/>
        <sz val="11"/>
        <color theme="1"/>
        <rFont val="Calibri"/>
        <family val="2"/>
        <scheme val="minor"/>
      </rPr>
      <t>5 pts</t>
    </r>
    <r>
      <rPr>
        <sz val="11"/>
        <color theme="1"/>
        <rFont val="Calibri"/>
        <family val="2"/>
        <scheme val="minor"/>
      </rPr>
      <t xml:space="preserve">, 15 to 19.9 yrs = </t>
    </r>
    <r>
      <rPr>
        <b/>
        <sz val="11"/>
        <color theme="1"/>
        <rFont val="Calibri"/>
        <family val="2"/>
        <scheme val="minor"/>
      </rPr>
      <t>4 pts</t>
    </r>
    <r>
      <rPr>
        <sz val="11"/>
        <color theme="1"/>
        <rFont val="Calibri"/>
        <family val="2"/>
        <scheme val="minor"/>
      </rPr>
      <t xml:space="preserve">, 10 to 14.9 yrs = </t>
    </r>
    <r>
      <rPr>
        <b/>
        <sz val="11"/>
        <color theme="1"/>
        <rFont val="Calibri"/>
        <family val="2"/>
        <scheme val="minor"/>
      </rPr>
      <t>3 pts</t>
    </r>
    <r>
      <rPr>
        <sz val="11"/>
        <color theme="1"/>
        <rFont val="Calibri"/>
        <family val="2"/>
        <scheme val="minor"/>
      </rPr>
      <t xml:space="preserve">, 5 to 9.9 yrs = </t>
    </r>
    <r>
      <rPr>
        <b/>
        <sz val="11"/>
        <color theme="1"/>
        <rFont val="Calibri"/>
        <family val="2"/>
        <scheme val="minor"/>
      </rPr>
      <t>2 pts</t>
    </r>
    <r>
      <rPr>
        <sz val="11"/>
        <color theme="1"/>
        <rFont val="Calibri"/>
        <family val="2"/>
        <scheme val="minor"/>
      </rPr>
      <t xml:space="preserve">, &lt; 5 yrs = </t>
    </r>
    <r>
      <rPr>
        <b/>
        <sz val="11"/>
        <color theme="1"/>
        <rFont val="Calibri"/>
        <family val="2"/>
        <scheme val="minor"/>
      </rPr>
      <t>1 pt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Deduct two points if employee has been with Company for less than two years or is a sub consultant</t>
    </r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</si>
  <si>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</si>
  <si>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Value of Work Previously Awarded (5 Points)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</si>
  <si>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</si>
  <si>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3% and &lt;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</si>
  <si>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2% and &lt; 3%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</si>
  <si>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2%</t>
    </r>
  </si>
  <si>
    <t>Project Manager Proximity to JEA (5 Points)</t>
  </si>
  <si>
    <t>Location of the office of the Proposed Project Manager (use Google Maps for miles)</t>
  </si>
  <si>
    <t>PM Proximity to JEA                       (5 Points)</t>
  </si>
  <si>
    <r>
      <t>Project Manager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</t>
    </r>
  </si>
  <si>
    <t xml:space="preserve">Project Manager (Backup)                                              </t>
  </si>
  <si>
    <t>Years of Relevant Experience</t>
  </si>
  <si>
    <t>Evaluation Matrix</t>
  </si>
  <si>
    <t>Specification: 098-17 District Energy System Continuing Engineering Services</t>
  </si>
  <si>
    <r>
      <t>Water Quality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        </t>
    </r>
  </si>
  <si>
    <t xml:space="preserve">Water Quality Engineer (Backup)                                                     </t>
  </si>
  <si>
    <r>
      <t>Hydraulics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        </t>
    </r>
  </si>
  <si>
    <t xml:space="preserve">Hydraulics Engineer (Backup)                                                     </t>
  </si>
  <si>
    <r>
      <t>Mechanical (Chilled Water)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                                                     </t>
    </r>
  </si>
  <si>
    <t xml:space="preserve">Mechanical (Chilled Water) Engineer (Backup)                                                      </t>
  </si>
  <si>
    <t>0-15 points</t>
  </si>
  <si>
    <t>(0-15 points)</t>
  </si>
  <si>
    <t>Value of Work Previously Awarded (last 2 years)</t>
  </si>
  <si>
    <t>Amount of work that will be subcontracted to JSEB</t>
  </si>
  <si>
    <t>A summary of similar projects Project #1</t>
  </si>
  <si>
    <t>A summary of similar projects Project #2</t>
  </si>
  <si>
    <t>(4-5 points)</t>
  </si>
  <si>
    <t>(2-3 points)</t>
  </si>
  <si>
    <t>Design Approach and Work Plan (35 Points)</t>
  </si>
  <si>
    <t>Company Experience (20 Points)</t>
  </si>
  <si>
    <t>(10 points)</t>
  </si>
  <si>
    <t>(7-10 points)</t>
  </si>
  <si>
    <t>(4-6 points)</t>
  </si>
  <si>
    <t>(0-3 points)</t>
  </si>
  <si>
    <t>(0-1 points)</t>
  </si>
  <si>
    <t>(8-10 points)</t>
  </si>
  <si>
    <t>(4-7 points)</t>
  </si>
  <si>
    <t>(0-3 point)</t>
  </si>
  <si>
    <t>QA/QC Objectives</t>
  </si>
  <si>
    <t>Quality of the List of Additional Projects Demonstrating work performed in all tasks areas 1-5</t>
  </si>
  <si>
    <t>Description of Project/Narrative of approach for all additional projects (Up to 5 Projects)</t>
  </si>
  <si>
    <t>Cost &amp; Schedule Management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</si>
</sst>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6" fontId="0" fillId="0" borderId="4" xfId="0" applyNumberFormat="1" applyBorder="1" applyAlignment="1">
      <alignment horizontal="center" wrapText="1"/>
    </xf>
    <xf numFmtId="6" fontId="0" fillId="0" borderId="19" xfId="0" applyNumberFormat="1" applyBorder="1" applyAlignment="1">
      <alignment horizontal="center" wrapText="1"/>
    </xf>
    <xf numFmtId="0" fontId="0" fillId="1" borderId="1" xfId="0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13" xfId="0" applyNumberFormat="1" applyBorder="1" applyAlignment="1"/>
    <xf numFmtId="2" fontId="0" fillId="0" borderId="18" xfId="0" applyNumberFormat="1" applyBorder="1" applyAlignment="1"/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40" xfId="0" applyFont="1" applyFill="1" applyBorder="1" applyAlignment="1">
      <alignment horizontal="center" vertical="center" textRotation="90"/>
    </xf>
    <xf numFmtId="0" fontId="4" fillId="4" borderId="41" xfId="0" applyFont="1" applyFill="1" applyBorder="1" applyAlignment="1">
      <alignment horizontal="center" vertical="center" textRotation="90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9" zoomScale="70" zoomScaleNormal="70" workbookViewId="0">
      <selection activeCell="L25" sqref="L25"/>
    </sheetView>
  </sheetViews>
  <sheetFormatPr defaultRowHeight="15" x14ac:dyDescent="0.25"/>
  <cols>
    <col min="1" max="1" width="5.5703125" customWidth="1"/>
    <col min="2" max="2" width="33.85546875" customWidth="1"/>
    <col min="3" max="3" width="9.7109375" customWidth="1"/>
    <col min="4" max="4" width="10.85546875" customWidth="1"/>
    <col min="5" max="5" width="12.7109375" customWidth="1"/>
    <col min="6" max="6" width="12.7109375" bestFit="1" customWidth="1"/>
    <col min="7" max="7" width="12.28515625" bestFit="1" customWidth="1"/>
    <col min="8" max="8" width="11.7109375" bestFit="1" customWidth="1"/>
    <col min="9" max="9" width="5.5703125" bestFit="1" customWidth="1"/>
  </cols>
  <sheetData>
    <row r="1" spans="1:8" ht="26.25" x14ac:dyDescent="0.4">
      <c r="A1" s="54" t="s">
        <v>49</v>
      </c>
      <c r="B1" s="55"/>
      <c r="C1" s="55"/>
      <c r="D1" s="55"/>
      <c r="E1" s="55"/>
      <c r="F1" s="55"/>
      <c r="G1" s="55"/>
      <c r="H1" s="56"/>
    </row>
    <row r="2" spans="1:8" ht="49.9" customHeight="1" thickBot="1" x14ac:dyDescent="0.3">
      <c r="A2" s="57" t="s">
        <v>50</v>
      </c>
      <c r="B2" s="58"/>
      <c r="C2" s="59" t="s">
        <v>25</v>
      </c>
      <c r="D2" s="59"/>
      <c r="E2" s="59"/>
      <c r="F2" s="60" t="s">
        <v>26</v>
      </c>
      <c r="G2" s="60"/>
      <c r="H2" s="61"/>
    </row>
    <row r="3" spans="1:8" ht="17.25" x14ac:dyDescent="0.3">
      <c r="A3" s="49" t="s">
        <v>0</v>
      </c>
      <c r="B3" s="52" t="s">
        <v>0</v>
      </c>
      <c r="C3" s="52"/>
      <c r="D3" s="52"/>
      <c r="E3" s="52"/>
      <c r="F3" s="52"/>
      <c r="G3" s="52"/>
      <c r="H3" s="53"/>
    </row>
    <row r="4" spans="1:8" ht="64.150000000000006" customHeight="1" x14ac:dyDescent="0.25">
      <c r="A4" s="50"/>
      <c r="B4" s="3" t="s">
        <v>48</v>
      </c>
      <c r="C4" s="72" t="s">
        <v>36</v>
      </c>
      <c r="D4" s="73"/>
      <c r="E4" s="73"/>
      <c r="F4" s="73"/>
      <c r="G4" s="73"/>
      <c r="H4" s="74"/>
    </row>
    <row r="5" spans="1:8" x14ac:dyDescent="0.25">
      <c r="A5" s="50"/>
      <c r="B5" s="3" t="s">
        <v>1</v>
      </c>
      <c r="C5" s="75" t="s">
        <v>57</v>
      </c>
      <c r="D5" s="75"/>
      <c r="E5" s="75"/>
      <c r="F5" s="75"/>
      <c r="G5" s="75"/>
      <c r="H5" s="76"/>
    </row>
    <row r="6" spans="1:8" ht="45" x14ac:dyDescent="0.25">
      <c r="A6" s="50"/>
      <c r="B6" s="43" t="s">
        <v>21</v>
      </c>
      <c r="C6" s="44"/>
      <c r="D6" s="4" t="s">
        <v>48</v>
      </c>
      <c r="E6" s="4" t="s">
        <v>1</v>
      </c>
      <c r="F6" s="4"/>
      <c r="G6" s="4" t="s">
        <v>2</v>
      </c>
      <c r="H6" s="17" t="s">
        <v>4</v>
      </c>
    </row>
    <row r="7" spans="1:8" s="2" customFormat="1" ht="30.75" thickBot="1" x14ac:dyDescent="0.3">
      <c r="A7" s="50"/>
      <c r="B7" s="45"/>
      <c r="C7" s="46"/>
      <c r="D7" s="15" t="s">
        <v>23</v>
      </c>
      <c r="E7" s="15" t="s">
        <v>58</v>
      </c>
      <c r="F7" s="15"/>
      <c r="G7" s="15"/>
      <c r="H7" s="16" t="s">
        <v>24</v>
      </c>
    </row>
    <row r="8" spans="1:8" ht="28.9" customHeight="1" thickTop="1" x14ac:dyDescent="0.25">
      <c r="A8" s="50"/>
      <c r="B8" s="47" t="s">
        <v>46</v>
      </c>
      <c r="C8" s="48"/>
      <c r="D8" s="24"/>
      <c r="E8" s="24"/>
      <c r="F8" s="21"/>
      <c r="G8" s="13" t="s">
        <v>3</v>
      </c>
      <c r="H8" s="14">
        <f>SUM(D8:F8)*1.5</f>
        <v>0</v>
      </c>
    </row>
    <row r="9" spans="1:8" ht="28.9" customHeight="1" x14ac:dyDescent="0.25">
      <c r="A9" s="50"/>
      <c r="B9" s="41" t="s">
        <v>47</v>
      </c>
      <c r="C9" s="42"/>
      <c r="D9" s="25"/>
      <c r="E9" s="25"/>
      <c r="F9" s="21"/>
      <c r="G9" s="3"/>
      <c r="H9" s="14">
        <f>SUM(D9:E9)</f>
        <v>0</v>
      </c>
    </row>
    <row r="10" spans="1:8" ht="28.9" customHeight="1" x14ac:dyDescent="0.25">
      <c r="A10" s="50"/>
      <c r="B10" s="41" t="s">
        <v>51</v>
      </c>
      <c r="C10" s="42"/>
      <c r="D10" s="25"/>
      <c r="E10" s="25"/>
      <c r="F10" s="21"/>
      <c r="G10" s="3" t="s">
        <v>3</v>
      </c>
      <c r="H10" s="14">
        <f>SUM(D10:F10)*1.5</f>
        <v>0</v>
      </c>
    </row>
    <row r="11" spans="1:8" ht="28.9" customHeight="1" x14ac:dyDescent="0.25">
      <c r="A11" s="50"/>
      <c r="B11" s="41" t="s">
        <v>52</v>
      </c>
      <c r="C11" s="42"/>
      <c r="D11" s="25"/>
      <c r="E11" s="25"/>
      <c r="F11" s="21"/>
      <c r="G11" s="3"/>
      <c r="H11" s="14">
        <f>SUM(D11:E11)</f>
        <v>0</v>
      </c>
    </row>
    <row r="12" spans="1:8" ht="28.9" customHeight="1" x14ac:dyDescent="0.25">
      <c r="A12" s="50"/>
      <c r="B12" s="41" t="s">
        <v>53</v>
      </c>
      <c r="C12" s="42"/>
      <c r="D12" s="25"/>
      <c r="E12" s="25"/>
      <c r="F12" s="21"/>
      <c r="G12" s="3" t="s">
        <v>3</v>
      </c>
      <c r="H12" s="14">
        <f>SUM(D12:F12)*1.5</f>
        <v>0</v>
      </c>
    </row>
    <row r="13" spans="1:8" ht="28.9" customHeight="1" x14ac:dyDescent="0.25">
      <c r="A13" s="50"/>
      <c r="B13" s="41" t="s">
        <v>54</v>
      </c>
      <c r="C13" s="42"/>
      <c r="D13" s="25"/>
      <c r="E13" s="25"/>
      <c r="F13" s="21"/>
      <c r="G13" s="3"/>
      <c r="H13" s="14">
        <f>SUM(D13:E13)</f>
        <v>0</v>
      </c>
    </row>
    <row r="14" spans="1:8" ht="28.9" customHeight="1" x14ac:dyDescent="0.25">
      <c r="A14" s="50"/>
      <c r="B14" s="41" t="s">
        <v>55</v>
      </c>
      <c r="C14" s="42"/>
      <c r="D14" s="25"/>
      <c r="E14" s="25"/>
      <c r="F14" s="21"/>
      <c r="G14" s="3" t="s">
        <v>3</v>
      </c>
      <c r="H14" s="14">
        <f>SUM(D14:F14)*1.5</f>
        <v>0</v>
      </c>
    </row>
    <row r="15" spans="1:8" ht="28.9" customHeight="1" x14ac:dyDescent="0.25">
      <c r="A15" s="50"/>
      <c r="B15" s="41" t="s">
        <v>56</v>
      </c>
      <c r="C15" s="42"/>
      <c r="D15" s="25"/>
      <c r="E15" s="25"/>
      <c r="F15" s="21"/>
      <c r="G15" s="3"/>
      <c r="H15" s="14">
        <f>SUM(D15:E15)</f>
        <v>0</v>
      </c>
    </row>
    <row r="16" spans="1:8" x14ac:dyDescent="0.25">
      <c r="A16" s="50"/>
      <c r="B16" s="62" t="s">
        <v>4</v>
      </c>
      <c r="C16" s="63"/>
      <c r="D16" s="63"/>
      <c r="E16" s="63"/>
      <c r="F16" s="63"/>
      <c r="G16" s="64"/>
      <c r="H16" s="29">
        <f>SUM(H8:H15)</f>
        <v>0</v>
      </c>
    </row>
    <row r="17" spans="1:9" ht="15.75" thickBot="1" x14ac:dyDescent="0.3">
      <c r="A17" s="51"/>
      <c r="B17" s="37" t="s">
        <v>27</v>
      </c>
      <c r="C17" s="38"/>
      <c r="D17" s="38"/>
      <c r="E17" s="38"/>
      <c r="F17" s="38"/>
      <c r="G17" s="39"/>
      <c r="H17" s="30">
        <f>(H16/200)*30</f>
        <v>0</v>
      </c>
      <c r="I17" s="28">
        <f>H17</f>
        <v>0</v>
      </c>
    </row>
    <row r="18" spans="1:9" ht="18" customHeight="1" x14ac:dyDescent="0.3">
      <c r="A18" s="49" t="str">
        <f>B18</f>
        <v>Design Approach and Work Plan (35 Points)</v>
      </c>
      <c r="B18" s="52" t="s">
        <v>65</v>
      </c>
      <c r="C18" s="52"/>
      <c r="D18" s="52"/>
      <c r="E18" s="52"/>
      <c r="F18" s="52"/>
      <c r="G18" s="52"/>
      <c r="H18" s="53"/>
    </row>
    <row r="19" spans="1:9" ht="45" x14ac:dyDescent="0.25">
      <c r="A19" s="50"/>
      <c r="B19" s="36" t="s">
        <v>77</v>
      </c>
      <c r="C19" s="40" t="s">
        <v>5</v>
      </c>
      <c r="D19" s="40"/>
      <c r="E19" s="69" t="s">
        <v>6</v>
      </c>
      <c r="F19" s="70"/>
      <c r="G19" s="40" t="s">
        <v>7</v>
      </c>
      <c r="H19" s="71"/>
    </row>
    <row r="20" spans="1:9" s="1" customFormat="1" ht="20.45" customHeight="1" x14ac:dyDescent="0.25">
      <c r="A20" s="50"/>
      <c r="B20" s="5" t="s">
        <v>67</v>
      </c>
      <c r="C20" s="65" t="s">
        <v>68</v>
      </c>
      <c r="D20" s="65"/>
      <c r="E20" s="66" t="s">
        <v>69</v>
      </c>
      <c r="F20" s="67"/>
      <c r="G20" s="65" t="s">
        <v>70</v>
      </c>
      <c r="H20" s="68"/>
      <c r="I20" s="22"/>
    </row>
    <row r="21" spans="1:9" ht="39" customHeight="1" x14ac:dyDescent="0.25">
      <c r="A21" s="50"/>
      <c r="B21" s="4" t="s">
        <v>78</v>
      </c>
      <c r="C21" s="40" t="s">
        <v>5</v>
      </c>
      <c r="D21" s="40"/>
      <c r="E21" s="69" t="s">
        <v>6</v>
      </c>
      <c r="F21" s="70"/>
      <c r="G21" s="40" t="s">
        <v>7</v>
      </c>
      <c r="H21" s="71"/>
    </row>
    <row r="22" spans="1:9" ht="24" customHeight="1" x14ac:dyDescent="0.25">
      <c r="A22" s="50"/>
      <c r="B22" s="34" t="s">
        <v>67</v>
      </c>
      <c r="C22" s="65" t="s">
        <v>68</v>
      </c>
      <c r="D22" s="65"/>
      <c r="E22" s="66" t="s">
        <v>69</v>
      </c>
      <c r="F22" s="67"/>
      <c r="G22" s="65" t="s">
        <v>70</v>
      </c>
      <c r="H22" s="68"/>
      <c r="I22" s="22"/>
    </row>
    <row r="23" spans="1:9" s="2" customFormat="1" x14ac:dyDescent="0.25">
      <c r="A23" s="50"/>
      <c r="B23" s="33" t="s">
        <v>75</v>
      </c>
      <c r="C23" s="40" t="s">
        <v>5</v>
      </c>
      <c r="D23" s="40"/>
      <c r="E23" s="69" t="s">
        <v>6</v>
      </c>
      <c r="F23" s="70"/>
      <c r="G23" s="40" t="s">
        <v>7</v>
      </c>
      <c r="H23" s="71"/>
      <c r="I23" s="22"/>
    </row>
    <row r="24" spans="1:9" s="2" customFormat="1" ht="24" customHeight="1" thickBot="1" x14ac:dyDescent="0.3">
      <c r="A24" s="50"/>
      <c r="B24" s="9" t="s">
        <v>8</v>
      </c>
      <c r="C24" s="65" t="s">
        <v>63</v>
      </c>
      <c r="D24" s="65"/>
      <c r="E24" s="66" t="s">
        <v>64</v>
      </c>
      <c r="F24" s="67"/>
      <c r="G24" s="65" t="s">
        <v>71</v>
      </c>
      <c r="H24" s="68"/>
      <c r="I24" s="22"/>
    </row>
    <row r="25" spans="1:9" ht="45" x14ac:dyDescent="0.25">
      <c r="A25" s="50"/>
      <c r="B25" s="4" t="s">
        <v>76</v>
      </c>
      <c r="C25" s="40" t="s">
        <v>5</v>
      </c>
      <c r="D25" s="40"/>
      <c r="E25" s="69" t="s">
        <v>6</v>
      </c>
      <c r="F25" s="70"/>
      <c r="G25" s="40" t="s">
        <v>7</v>
      </c>
      <c r="H25" s="71"/>
    </row>
    <row r="26" spans="1:9" ht="25.15" customHeight="1" thickBot="1" x14ac:dyDescent="0.3">
      <c r="A26" s="51"/>
      <c r="B26" s="34" t="s">
        <v>67</v>
      </c>
      <c r="C26" s="65" t="s">
        <v>68</v>
      </c>
      <c r="D26" s="65"/>
      <c r="E26" s="66" t="s">
        <v>69</v>
      </c>
      <c r="F26" s="67"/>
      <c r="G26" s="65" t="s">
        <v>70</v>
      </c>
      <c r="H26" s="68"/>
      <c r="I26" s="22"/>
    </row>
    <row r="27" spans="1:9" ht="18" customHeight="1" x14ac:dyDescent="0.3">
      <c r="A27" s="77" t="s">
        <v>66</v>
      </c>
      <c r="B27" s="79" t="s">
        <v>66</v>
      </c>
      <c r="C27" s="80"/>
      <c r="D27" s="80"/>
      <c r="E27" s="80"/>
      <c r="F27" s="80"/>
      <c r="G27" s="80"/>
      <c r="H27" s="81"/>
    </row>
    <row r="28" spans="1:9" ht="30.6" customHeight="1" x14ac:dyDescent="0.25">
      <c r="A28" s="78"/>
      <c r="B28" s="4" t="s">
        <v>61</v>
      </c>
      <c r="C28" s="69" t="s">
        <v>5</v>
      </c>
      <c r="D28" s="70"/>
      <c r="E28" s="69" t="s">
        <v>6</v>
      </c>
      <c r="F28" s="70"/>
      <c r="G28" s="69" t="s">
        <v>7</v>
      </c>
      <c r="H28" s="86"/>
    </row>
    <row r="29" spans="1:9" s="2" customFormat="1" ht="29.45" customHeight="1" x14ac:dyDescent="0.25">
      <c r="A29" s="78"/>
      <c r="B29" s="35" t="s">
        <v>67</v>
      </c>
      <c r="C29" s="66" t="s">
        <v>72</v>
      </c>
      <c r="D29" s="67"/>
      <c r="E29" s="66" t="s">
        <v>73</v>
      </c>
      <c r="F29" s="67"/>
      <c r="G29" s="66" t="s">
        <v>74</v>
      </c>
      <c r="H29" s="87"/>
    </row>
    <row r="30" spans="1:9" s="2" customFormat="1" ht="35.450000000000003" customHeight="1" x14ac:dyDescent="0.25">
      <c r="A30" s="78"/>
      <c r="B30" s="32" t="s">
        <v>62</v>
      </c>
      <c r="C30" s="69" t="s">
        <v>5</v>
      </c>
      <c r="D30" s="70"/>
      <c r="E30" s="69" t="s">
        <v>6</v>
      </c>
      <c r="F30" s="70"/>
      <c r="G30" s="69" t="s">
        <v>7</v>
      </c>
      <c r="H30" s="86"/>
    </row>
    <row r="31" spans="1:9" s="2" customFormat="1" ht="32.450000000000003" customHeight="1" thickBot="1" x14ac:dyDescent="0.3">
      <c r="A31" s="78"/>
      <c r="B31" s="31" t="s">
        <v>67</v>
      </c>
      <c r="C31" s="66" t="s">
        <v>72</v>
      </c>
      <c r="D31" s="67"/>
      <c r="E31" s="66" t="s">
        <v>73</v>
      </c>
      <c r="F31" s="67"/>
      <c r="G31" s="66" t="s">
        <v>74</v>
      </c>
      <c r="H31" s="87"/>
    </row>
    <row r="32" spans="1:9" ht="18" customHeight="1" x14ac:dyDescent="0.3">
      <c r="A32" s="83" t="s">
        <v>45</v>
      </c>
      <c r="B32" s="52" t="s">
        <v>43</v>
      </c>
      <c r="C32" s="52"/>
      <c r="D32" s="52"/>
      <c r="E32" s="52"/>
      <c r="F32" s="52"/>
      <c r="G32" s="52"/>
      <c r="H32" s="53"/>
    </row>
    <row r="33" spans="1:9" ht="90" x14ac:dyDescent="0.25">
      <c r="A33" s="84"/>
      <c r="B33" s="4" t="s">
        <v>44</v>
      </c>
      <c r="C33" s="7"/>
      <c r="D33" s="4" t="s">
        <v>29</v>
      </c>
      <c r="E33" s="4" t="s">
        <v>30</v>
      </c>
      <c r="F33" s="4" t="s">
        <v>31</v>
      </c>
      <c r="G33" s="4" t="s">
        <v>32</v>
      </c>
      <c r="H33" s="17"/>
    </row>
    <row r="34" spans="1:9" ht="15.75" thickBot="1" x14ac:dyDescent="0.3">
      <c r="A34" s="85"/>
      <c r="B34" s="9" t="s">
        <v>8</v>
      </c>
      <c r="C34" s="10"/>
      <c r="D34" s="10" t="s">
        <v>8</v>
      </c>
      <c r="E34" s="10" t="s">
        <v>10</v>
      </c>
      <c r="F34" s="10" t="s">
        <v>11</v>
      </c>
      <c r="G34" s="10" t="s">
        <v>28</v>
      </c>
      <c r="H34" s="11"/>
      <c r="I34" s="23"/>
    </row>
    <row r="35" spans="1:9" ht="18" customHeight="1" x14ac:dyDescent="0.3">
      <c r="A35" s="83" t="s">
        <v>34</v>
      </c>
      <c r="B35" s="52" t="s">
        <v>35</v>
      </c>
      <c r="C35" s="52"/>
      <c r="D35" s="52"/>
      <c r="E35" s="52"/>
      <c r="F35" s="52"/>
      <c r="G35" s="52"/>
      <c r="H35" s="53"/>
    </row>
    <row r="36" spans="1:9" ht="45" x14ac:dyDescent="0.25">
      <c r="A36" s="84"/>
      <c r="B36" s="8" t="s">
        <v>60</v>
      </c>
      <c r="C36" s="4" t="s">
        <v>15</v>
      </c>
      <c r="D36" s="4" t="s">
        <v>39</v>
      </c>
      <c r="E36" s="4" t="s">
        <v>40</v>
      </c>
      <c r="F36" s="4" t="s">
        <v>41</v>
      </c>
      <c r="G36" s="4" t="s">
        <v>42</v>
      </c>
      <c r="H36" s="18" t="s">
        <v>9</v>
      </c>
    </row>
    <row r="37" spans="1:9" ht="15.75" thickBot="1" x14ac:dyDescent="0.3">
      <c r="A37" s="85"/>
      <c r="B37" s="12" t="s">
        <v>8</v>
      </c>
      <c r="C37" s="10" t="s">
        <v>8</v>
      </c>
      <c r="D37" s="10" t="s">
        <v>10</v>
      </c>
      <c r="E37" s="10" t="s">
        <v>11</v>
      </c>
      <c r="F37" s="10" t="s">
        <v>12</v>
      </c>
      <c r="G37" s="10" t="s">
        <v>13</v>
      </c>
      <c r="H37" s="11" t="s">
        <v>14</v>
      </c>
      <c r="I37" s="23"/>
    </row>
    <row r="38" spans="1:9" ht="18" customHeight="1" x14ac:dyDescent="0.3">
      <c r="A38" s="83" t="s">
        <v>33</v>
      </c>
      <c r="B38" s="52" t="s">
        <v>38</v>
      </c>
      <c r="C38" s="52"/>
      <c r="D38" s="52"/>
      <c r="E38" s="52"/>
      <c r="F38" s="52"/>
      <c r="G38" s="52"/>
      <c r="H38" s="53"/>
    </row>
    <row r="39" spans="1:9" ht="39" customHeight="1" x14ac:dyDescent="0.25">
      <c r="A39" s="84"/>
      <c r="B39" s="8" t="s">
        <v>59</v>
      </c>
      <c r="C39" s="6" t="s">
        <v>22</v>
      </c>
      <c r="D39" s="19" t="s">
        <v>16</v>
      </c>
      <c r="E39" s="19" t="s">
        <v>17</v>
      </c>
      <c r="F39" s="19" t="s">
        <v>18</v>
      </c>
      <c r="G39" s="19" t="s">
        <v>19</v>
      </c>
      <c r="H39" s="20" t="s">
        <v>20</v>
      </c>
    </row>
    <row r="40" spans="1:9" ht="15.75" thickBot="1" x14ac:dyDescent="0.3">
      <c r="A40" s="85"/>
      <c r="B40" s="12" t="s">
        <v>8</v>
      </c>
      <c r="C40" s="10" t="s">
        <v>8</v>
      </c>
      <c r="D40" s="10" t="s">
        <v>10</v>
      </c>
      <c r="E40" s="10" t="s">
        <v>11</v>
      </c>
      <c r="F40" s="10" t="s">
        <v>12</v>
      </c>
      <c r="G40" s="10" t="s">
        <v>13</v>
      </c>
      <c r="H40" s="11" t="s">
        <v>14</v>
      </c>
      <c r="I40" s="23"/>
    </row>
    <row r="41" spans="1:9" x14ac:dyDescent="0.25">
      <c r="H41" s="26" t="s">
        <v>4</v>
      </c>
      <c r="I41" s="27">
        <f>SUM(I17:I40)</f>
        <v>0</v>
      </c>
    </row>
    <row r="43" spans="1:9" x14ac:dyDescent="0.25">
      <c r="A43" s="82" t="s">
        <v>37</v>
      </c>
      <c r="B43" s="82"/>
      <c r="C43" s="82"/>
      <c r="D43" s="82"/>
      <c r="E43" s="82"/>
      <c r="F43" s="82"/>
      <c r="G43" s="82"/>
      <c r="H43" s="82"/>
    </row>
    <row r="44" spans="1:9" x14ac:dyDescent="0.25">
      <c r="A44" s="82"/>
      <c r="B44" s="82"/>
      <c r="C44" s="82"/>
      <c r="D44" s="82"/>
      <c r="E44" s="82"/>
      <c r="F44" s="82"/>
      <c r="G44" s="82"/>
      <c r="H44" s="82"/>
    </row>
    <row r="45" spans="1:9" x14ac:dyDescent="0.25">
      <c r="A45" s="82"/>
      <c r="B45" s="82"/>
      <c r="C45" s="82"/>
      <c r="D45" s="82"/>
      <c r="E45" s="82"/>
      <c r="F45" s="82"/>
      <c r="G45" s="82"/>
      <c r="H45" s="82"/>
    </row>
  </sheetData>
  <mergeCells count="67">
    <mergeCell ref="C29:D29"/>
    <mergeCell ref="E29:F29"/>
    <mergeCell ref="G29:H29"/>
    <mergeCell ref="G24:H24"/>
    <mergeCell ref="E30:F30"/>
    <mergeCell ref="G30:H30"/>
    <mergeCell ref="E25:F25"/>
    <mergeCell ref="E26:F26"/>
    <mergeCell ref="G25:H25"/>
    <mergeCell ref="G26:H26"/>
    <mergeCell ref="C25:D25"/>
    <mergeCell ref="C26:D26"/>
    <mergeCell ref="E21:F21"/>
    <mergeCell ref="E22:F22"/>
    <mergeCell ref="C24:D24"/>
    <mergeCell ref="E24:F24"/>
    <mergeCell ref="G21:H21"/>
    <mergeCell ref="G22:H22"/>
    <mergeCell ref="C23:D23"/>
    <mergeCell ref="E23:F23"/>
    <mergeCell ref="G23:H23"/>
    <mergeCell ref="C21:D21"/>
    <mergeCell ref="C22:D22"/>
    <mergeCell ref="A27:A31"/>
    <mergeCell ref="C28:D28"/>
    <mergeCell ref="B27:H27"/>
    <mergeCell ref="A43:H45"/>
    <mergeCell ref="B35:H35"/>
    <mergeCell ref="B38:H38"/>
    <mergeCell ref="A38:A40"/>
    <mergeCell ref="A35:A37"/>
    <mergeCell ref="A32:A34"/>
    <mergeCell ref="B32:H32"/>
    <mergeCell ref="E28:F28"/>
    <mergeCell ref="G28:H28"/>
    <mergeCell ref="C31:D31"/>
    <mergeCell ref="E31:F31"/>
    <mergeCell ref="G31:H31"/>
    <mergeCell ref="C30:D30"/>
    <mergeCell ref="A3:A17"/>
    <mergeCell ref="B18:H18"/>
    <mergeCell ref="A1:H1"/>
    <mergeCell ref="A2:B2"/>
    <mergeCell ref="C2:E2"/>
    <mergeCell ref="F2:H2"/>
    <mergeCell ref="B3:H3"/>
    <mergeCell ref="B16:G16"/>
    <mergeCell ref="A18:A26"/>
    <mergeCell ref="C20:D20"/>
    <mergeCell ref="E20:F20"/>
    <mergeCell ref="G20:H20"/>
    <mergeCell ref="E19:F19"/>
    <mergeCell ref="G19:H19"/>
    <mergeCell ref="C4:H4"/>
    <mergeCell ref="C5:H5"/>
    <mergeCell ref="B6:C6"/>
    <mergeCell ref="B7:C7"/>
    <mergeCell ref="B8:C8"/>
    <mergeCell ref="B9:C9"/>
    <mergeCell ref="B10:C10"/>
    <mergeCell ref="B17:G17"/>
    <mergeCell ref="C19:D19"/>
    <mergeCell ref="B11:C11"/>
    <mergeCell ref="B12:C12"/>
    <mergeCell ref="B13:C13"/>
    <mergeCell ref="B14:C14"/>
    <mergeCell ref="B15:C15"/>
  </mergeCells>
  <conditionalFormatting sqref="D8:D15">
    <cfRule type="cellIs" dxfId="1" priority="3" operator="greaterThan">
      <formula>5</formula>
    </cfRule>
  </conditionalFormatting>
  <conditionalFormatting sqref="F8 F10 F12 F14">
    <cfRule type="cellIs" dxfId="0" priority="1" operator="greaterThan">
      <formula>5</formula>
    </cfRule>
  </conditionalFormatting>
  <pageMargins left="0.45" right="0.45" top="0.5" bottom="0.5" header="0.3" footer="0.3"/>
  <pageSetup scale="85" orientation="portrait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680</Spec_x0020__x0023_>
    <Doc_x0020_Type xmlns="c0086056-5044-4a33-b29f-c75672ab2bba">Evaluation Matrix Form as Solicited</Doc_x0020_Type>
    <SRC xmlns="c0086056-5044-4a33-b29f-c75672ab2bba" xsi:nil="true"/>
    <_dlc_DocId xmlns="53dbc0f4-2d3d-44b3-9905-25b4807b1361">EV5DVUR6RRZR-52-11296</_dlc_DocId>
    <_dlc_DocIdUrl xmlns="53dbc0f4-2d3d-44b3-9905-25b4807b1361">
      <Url>http://sharepoint/finance/supply/pba/_layouts/DocIdRedir.aspx?ID=EV5DVUR6RRZR-52-11296</Url>
      <Description>EV5DVUR6RRZR-52-11296</Description>
    </_dlc_DocIdUrl>
  </documentManagement>
</p:properties>
</file>

<file path=customXml/itemProps1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91217-C391-462D-94CA-BF2442A24F1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E163580-18AC-4B75-94C6-D50E920E5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064700-B7EF-4DFD-BCFC-CE2DFBB3F5CC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0086056-5044-4a33-b29f-c75672ab2bba"/>
    <ds:schemaRef ds:uri="http://purl.org/dc/terms/"/>
    <ds:schemaRef ds:uri="53dbc0f4-2d3d-44b3-9905-25b4807b136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098-17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McCollum, Jenny G. - Mgr. Procurement &amp; Contracts</cp:lastModifiedBy>
  <cp:lastPrinted>2015-04-02T13:25:37Z</cp:lastPrinted>
  <dcterms:created xsi:type="dcterms:W3CDTF">2014-08-04T19:09:14Z</dcterms:created>
  <dcterms:modified xsi:type="dcterms:W3CDTF">2017-09-08T15:49:37Z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813435ab-a8a7-4a1a-be53-63d0e5d03be9</vt:lpwstr>
  </property>
</Properties>
</file>