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0" yWindow="0" windowWidth="25200" windowHeight="11850"/>
  </bookViews>
  <sheets>
    <sheet name="Bid Workbook" sheetId="4" r:id="rId1"/>
    <sheet name="Price Adjusment" sheetId="5" r:id="rId2"/>
    <sheet name="Schedule" sheetId="1" r:id="rId3"/>
  </sheets>
  <definedNames>
    <definedName name="_xlnm._FilterDatabase" localSheetId="2" hidden="1">Schedule!$A$2:$O$158</definedName>
    <definedName name="_xlnm.Print_Area" localSheetId="0">'Bid Workbook'!$A$1:$L$19</definedName>
    <definedName name="_xlnm.Print_Titles" localSheetId="2">Schedule!$1:$2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4" l="1"/>
  <c r="K18" i="4"/>
  <c r="K19" i="4" s="1"/>
  <c r="K7" i="4"/>
  <c r="L5" i="4"/>
  <c r="B8" i="5"/>
  <c r="C7" i="5"/>
  <c r="I7" i="5" s="1"/>
  <c r="G6" i="5"/>
  <c r="C6" i="5"/>
  <c r="G5" i="5"/>
  <c r="C5" i="5"/>
  <c r="G4" i="5"/>
  <c r="C4" i="5"/>
  <c r="G3" i="5"/>
  <c r="C3" i="5"/>
  <c r="I3" i="5" l="1"/>
  <c r="I4" i="5"/>
  <c r="H4" i="5"/>
  <c r="H6" i="5"/>
  <c r="I6" i="5" s="1"/>
  <c r="H3" i="5"/>
  <c r="H5" i="5"/>
  <c r="I5" i="5" s="1"/>
  <c r="J6" i="4"/>
  <c r="J5" i="4"/>
  <c r="I8" i="5" l="1"/>
  <c r="H8" i="5"/>
  <c r="L11" i="4"/>
  <c r="L12" i="4"/>
  <c r="L13" i="4"/>
  <c r="L14" i="4"/>
  <c r="L15" i="4"/>
  <c r="L16" i="4"/>
  <c r="L17" i="4"/>
  <c r="L6" i="4" l="1"/>
</calcChain>
</file>

<file path=xl/sharedStrings.xml><?xml version="1.0" encoding="utf-8"?>
<sst xmlns="http://schemas.openxmlformats.org/spreadsheetml/2006/main" count="1923" uniqueCount="787">
  <si>
    <t>Asset Number</t>
  </si>
  <si>
    <t>Asset Description</t>
  </si>
  <si>
    <t>Manufacture Date</t>
  </si>
  <si>
    <t>Manufacturer</t>
  </si>
  <si>
    <t>Model Number</t>
  </si>
  <si>
    <t>Serial Number</t>
  </si>
  <si>
    <t>Amp Rating</t>
  </si>
  <si>
    <t>Interrupting MVA</t>
  </si>
  <si>
    <t>Interuption Time</t>
  </si>
  <si>
    <t>Mechanism Type</t>
  </si>
  <si>
    <t>Number of Tanks</t>
  </si>
  <si>
    <t>Voltage</t>
  </si>
  <si>
    <t>B2008</t>
  </si>
  <si>
    <t>ARLG-CB-649</t>
  </si>
  <si>
    <t>OCB, GENERAL ELECTRIC COMPANY, FK-439-69-3500-4Y - ARLG-CB-649</t>
  </si>
  <si>
    <t>01/01/1961</t>
  </si>
  <si>
    <t>GENERAL ELECTRIC</t>
  </si>
  <si>
    <t>FK-439-69-3500-4Y</t>
  </si>
  <si>
    <t>0139A7564-215</t>
  </si>
  <si>
    <t>1200</t>
  </si>
  <si>
    <t>3500</t>
  </si>
  <si>
    <t>5</t>
  </si>
  <si>
    <t>MA-14-7Y</t>
  </si>
  <si>
    <t>T</t>
  </si>
  <si>
    <t>B2009</t>
  </si>
  <si>
    <t>ARLG-CB-695</t>
  </si>
  <si>
    <t>OCB, GENERAL ELECTRIC COMPANY FK-69-3500-Y - ARLG-CB-695</t>
  </si>
  <si>
    <t>FK-69-3500-Y</t>
  </si>
  <si>
    <t>0139A7564-241</t>
  </si>
  <si>
    <t>MA-14-9</t>
  </si>
  <si>
    <t>B2010</t>
  </si>
  <si>
    <t>ARLG-CB-6T1T2</t>
  </si>
  <si>
    <t>OCB, GENERAL ELECTRIC COMPANY FK-69-3500-2Y - ARLG-CB-6T1T2</t>
  </si>
  <si>
    <t>FK-69-3500-2Y</t>
  </si>
  <si>
    <t>0139A7564-245</t>
  </si>
  <si>
    <t>B2018</t>
  </si>
  <si>
    <t>BAYM-CB-826</t>
  </si>
  <si>
    <t>OCB, MCGRAW EDISON COMPANY, ALP-60 - BAYM-CB-826</t>
  </si>
  <si>
    <t>01/01/1978</t>
  </si>
  <si>
    <t>MCGRAW EDISON</t>
  </si>
  <si>
    <t>ALP-60</t>
  </si>
  <si>
    <t>23379</t>
  </si>
  <si>
    <t>1600</t>
  </si>
  <si>
    <t>10000</t>
  </si>
  <si>
    <t>3</t>
  </si>
  <si>
    <t>OA-4</t>
  </si>
  <si>
    <t>B2017</t>
  </si>
  <si>
    <t>BAYM-CB-843</t>
  </si>
  <si>
    <t>OCB, MCGRAW EDISON COMPANY, ALP-60 - BAYM-CB-843</t>
  </si>
  <si>
    <t>23378</t>
  </si>
  <si>
    <t>B2020</t>
  </si>
  <si>
    <t>BLNT-CB-833</t>
  </si>
  <si>
    <t>OCB, ALLIS CHALMERS, BZO-145-40-6 - BLNT-CB-833</t>
  </si>
  <si>
    <t>01/01/1975</t>
  </si>
  <si>
    <t>ALLIS CHALMERS</t>
  </si>
  <si>
    <t>BZO-145-40-6</t>
  </si>
  <si>
    <t>38229-2</t>
  </si>
  <si>
    <t>PH-33E-5</t>
  </si>
  <si>
    <t>B2021</t>
  </si>
  <si>
    <t>BLNT-CB-840</t>
  </si>
  <si>
    <t>OCB, ALLIS CHALMERS, BZO-145-40-6 - BLNT-CB-840</t>
  </si>
  <si>
    <t>38229-1</t>
  </si>
  <si>
    <t>B2026</t>
  </si>
  <si>
    <t>BRLN-CB-601</t>
  </si>
  <si>
    <t>OCB, I-T-E, 69KSB5000-20B - BRLN-CB-601</t>
  </si>
  <si>
    <t>ITE</t>
  </si>
  <si>
    <t>69KSB5000-20B</t>
  </si>
  <si>
    <t>41-20693-1099</t>
  </si>
  <si>
    <t>2000</t>
  </si>
  <si>
    <t>5000</t>
  </si>
  <si>
    <t>P-25-200</t>
  </si>
  <si>
    <t>S</t>
  </si>
  <si>
    <t>B2027</t>
  </si>
  <si>
    <t>BRLN-CB-681</t>
  </si>
  <si>
    <t>OCB, GENERAL ELECTRIC COMPANY, FK-439-69-3500-4Y - BRLN-CB-681</t>
  </si>
  <si>
    <t>0139A7564-223</t>
  </si>
  <si>
    <t>B2028</t>
  </si>
  <si>
    <t>BRLN-CB-682</t>
  </si>
  <si>
    <t>OCB, GENERAL ELECTRIC COMPANY, FK-439-69-3500-4Y - BRLN-CB-682</t>
  </si>
  <si>
    <t>0139A7564-225</t>
  </si>
  <si>
    <t>B2034</t>
  </si>
  <si>
    <t>CECL-CB-837</t>
  </si>
  <si>
    <t>OCB, MCGRAW EDISON COMPANY, ALP-60 - CECL-CB-837</t>
  </si>
  <si>
    <t>23375</t>
  </si>
  <si>
    <t>B2035</t>
  </si>
  <si>
    <t>CECL-CB-849</t>
  </si>
  <si>
    <t>OCB, MCGRAW EDISON COMPANY, ALP-60</t>
  </si>
  <si>
    <t>23374</t>
  </si>
  <si>
    <t>B2036</t>
  </si>
  <si>
    <t>CHST-CB-601T1</t>
  </si>
  <si>
    <t>OCB, I-T-E, 69KSB5000-20B - CHST-CB-601T1</t>
  </si>
  <si>
    <t>41-20693-2011</t>
  </si>
  <si>
    <t>B2037</t>
  </si>
  <si>
    <t>CHST-CB-601T2</t>
  </si>
  <si>
    <t>OCB, I-T-E, 69KSB5000-20B - CHST-CB-601T2</t>
  </si>
  <si>
    <t>41-20693-1133</t>
  </si>
  <si>
    <t>B2038</t>
  </si>
  <si>
    <t>CHST-CB-60203</t>
  </si>
  <si>
    <t>OCB, I-T-E, 69KSB5000-20B - CHST-CB-60203</t>
  </si>
  <si>
    <t>41-20693-1111</t>
  </si>
  <si>
    <t>B2039</t>
  </si>
  <si>
    <t>CHST-CB-602T1</t>
  </si>
  <si>
    <t>OCB, I-T-E, 69KSB5000-20B - CHST-CB-602T1</t>
  </si>
  <si>
    <t>41-20693-1122</t>
  </si>
  <si>
    <t>B2040</t>
  </si>
  <si>
    <t>CHST-CB-603T2</t>
  </si>
  <si>
    <t>OCB, I-T-E, 69KSB5000-20B - CHST-CB-603T2</t>
  </si>
  <si>
    <t>41-20693-1100</t>
  </si>
  <si>
    <t>B2041</t>
  </si>
  <si>
    <t>COLL-CB-661T1</t>
  </si>
  <si>
    <t>OCB, GENERAL ELECTRIC COMPANY, FK-69-5000-1 - COLL-CB-661T1</t>
  </si>
  <si>
    <t>01/01/1960</t>
  </si>
  <si>
    <t>FK-69-5000-1</t>
  </si>
  <si>
    <t>0139A4632-202</t>
  </si>
  <si>
    <t>MA-16-9</t>
  </si>
  <si>
    <t>B2042</t>
  </si>
  <si>
    <t>COLL-CB-662T2</t>
  </si>
  <si>
    <t>OCB, GENERAL ELECTRIC COMPANY, FK-69-5000-1 - COLL-CB-662T2</t>
  </si>
  <si>
    <t>0139A4632-203</t>
  </si>
  <si>
    <t>B2043</t>
  </si>
  <si>
    <t>EAST-CB-830</t>
  </si>
  <si>
    <t>OCB, MCGRAW EDISON COMPANY, ALP-60 - EAST-CB-830</t>
  </si>
  <si>
    <t>23377</t>
  </si>
  <si>
    <t>B2065</t>
  </si>
  <si>
    <t>FIRE-CB-6NS</t>
  </si>
  <si>
    <t>OCB, ALLIS CHALMERS, BZO-69-5000-3 - FIRE-CB-6NS</t>
  </si>
  <si>
    <t>01/12/1971</t>
  </si>
  <si>
    <t>BZO-69-5000-3</t>
  </si>
  <si>
    <t>37453-11</t>
  </si>
  <si>
    <t>B2066</t>
  </si>
  <si>
    <t>FIRE-CB-6T1</t>
  </si>
  <si>
    <t>OCB, GENERAL ELECTRIC COMPANY, FK-69-5000-1 - FIRE-CB-6T1</t>
  </si>
  <si>
    <t>05/01/1960</t>
  </si>
  <si>
    <t>0139A4171-217</t>
  </si>
  <si>
    <t>MA-16-8</t>
  </si>
  <si>
    <t>B2067</t>
  </si>
  <si>
    <t>FIRE-CB-6T2</t>
  </si>
  <si>
    <t>OCB, WESTINGHOUSE ELECTRIC CORPORATION, 690GM5000 - FIRE-CB-6T2</t>
  </si>
  <si>
    <t>01/01/1963</t>
  </si>
  <si>
    <t>WESTINGHOUSE</t>
  </si>
  <si>
    <t>690GM5000</t>
  </si>
  <si>
    <t>3-38Y1756</t>
  </si>
  <si>
    <t>0</t>
  </si>
  <si>
    <t>AA10-60G</t>
  </si>
  <si>
    <t>B2068</t>
  </si>
  <si>
    <t>FIRE-CB-6T6</t>
  </si>
  <si>
    <t>OCB, ALLIS CHALMERS, BZO-69-5000-3 - FIRE-CB-6T6</t>
  </si>
  <si>
    <t>01/01/1972</t>
  </si>
  <si>
    <t>37453-14</t>
  </si>
  <si>
    <t>B2069</t>
  </si>
  <si>
    <t>FIRE-CB-6T7</t>
  </si>
  <si>
    <t>OCB, I-T-E, 69KSB5000-20B - FIRE-CB-6T7</t>
  </si>
  <si>
    <t>41-20693-2077</t>
  </si>
  <si>
    <t>B2076</t>
  </si>
  <si>
    <t>FORT-CB-8T1</t>
  </si>
  <si>
    <t>OCB, ALLIS CHALMERS, BZO-145-40-6 - FORT-CB-8T1</t>
  </si>
  <si>
    <t>38272-1</t>
  </si>
  <si>
    <t>B2077</t>
  </si>
  <si>
    <t>FORT-CB-93138</t>
  </si>
  <si>
    <t>OCB, WESTINGHOUSE ELECTRIC CORPORATION, 242GMA40 - FORT-CB-93138</t>
  </si>
  <si>
    <t>01/01/1982</t>
  </si>
  <si>
    <t>242GMA40</t>
  </si>
  <si>
    <t>2-38Y5630</t>
  </si>
  <si>
    <t>15000</t>
  </si>
  <si>
    <t>AA-14</t>
  </si>
  <si>
    <t>B2078</t>
  </si>
  <si>
    <t>FORT-CB-931T6</t>
  </si>
  <si>
    <t>OCB, WESTINGHOUSE ELECTRIC CORPORATION, 242GMA40 - FORT-CB-931T6</t>
  </si>
  <si>
    <t>1-38Y5630</t>
  </si>
  <si>
    <t>B2079</t>
  </si>
  <si>
    <t>FORT-CB-938T6</t>
  </si>
  <si>
    <t>OCB, WESTINGHOUSE ELECTRIC CORPORATION, 242GMA40 - FORT-CB-938T6</t>
  </si>
  <si>
    <t>3-38Y5630</t>
  </si>
  <si>
    <t>B2084</t>
  </si>
  <si>
    <t>GARC-CB-839</t>
  </si>
  <si>
    <t>OCB, ALLIS CHALMERS, BZO-145-40-6 - GARC-CB-839</t>
  </si>
  <si>
    <t>01/01/1974</t>
  </si>
  <si>
    <t>38067-1</t>
  </si>
  <si>
    <t>B2085</t>
  </si>
  <si>
    <t>GARC-CB-844</t>
  </si>
  <si>
    <t>OCB, ALLIS CHALMERS, BZO-145-40-6 - GARC-CB-844</t>
  </si>
  <si>
    <t>01/04/1977</t>
  </si>
  <si>
    <t>39075-2</t>
  </si>
  <si>
    <t>B2559</t>
  </si>
  <si>
    <t>GARC-CB-8T1T2</t>
  </si>
  <si>
    <t>OCB, SIEMENS, BZO-145-40-6 - GARC-CB-8T1T2</t>
  </si>
  <si>
    <t>01/04/1989</t>
  </si>
  <si>
    <t>SIEMENS</t>
  </si>
  <si>
    <t>44160-1</t>
  </si>
  <si>
    <t>PH-33T-6</t>
  </si>
  <si>
    <t>B2088</t>
  </si>
  <si>
    <t>GEOR-CB-667</t>
  </si>
  <si>
    <t>OCB, GENERAL ELECTRIC COMPANY, FK-72.5-38000-4 - GEOR-CB-667</t>
  </si>
  <si>
    <t>FK-72.5-38000-4</t>
  </si>
  <si>
    <t>0202A9328-209</t>
  </si>
  <si>
    <t>MA-13-5C</t>
  </si>
  <si>
    <t>B2089</t>
  </si>
  <si>
    <t>GEOR-CB-668</t>
  </si>
  <si>
    <t>OCB, GENERAL ELECTRIC COMPANY, FK-72.5-38000-4 - GEOR-CB-668</t>
  </si>
  <si>
    <t>0202A9328-207</t>
  </si>
  <si>
    <t>B2092</t>
  </si>
  <si>
    <t>GEOR-CB-677</t>
  </si>
  <si>
    <t>OCB, GENERAL ELECTRIC COMPANY, FK-72.5-38000-4 - GEOR-CB-677</t>
  </si>
  <si>
    <t>0202A9328-204</t>
  </si>
  <si>
    <t>B2093</t>
  </si>
  <si>
    <t>GEOR-CB-678</t>
  </si>
  <si>
    <t>OCB, GENERAL ELECTRIC COMPANY, FK-72.5-38000-4 - GEOR-CB-678</t>
  </si>
  <si>
    <t>0202A9328-202</t>
  </si>
  <si>
    <t>B2094</t>
  </si>
  <si>
    <t>GEOR-CB-6NS</t>
  </si>
  <si>
    <t>OCB, GENERAL ELECTRIC COMPANY, FK-72.5-38000-4 - GEOR-CB-6NS</t>
  </si>
  <si>
    <t>0202A9328-208</t>
  </si>
  <si>
    <t>B2105</t>
  </si>
  <si>
    <t>GRND-CB-675</t>
  </si>
  <si>
    <t>OCB, GENERAL ELECTRIC COMPANY, FK-439-69-3500-4Y - GRND-CB-675</t>
  </si>
  <si>
    <t>01/01/1971</t>
  </si>
  <si>
    <t>0139A7564-228</t>
  </si>
  <si>
    <t>B2106</t>
  </si>
  <si>
    <t>GRND-CB-676</t>
  </si>
  <si>
    <t>OCB, GENERAL ELECTRIC COMPANY, FK-439-69-3500-Y - GRND-CB-676</t>
  </si>
  <si>
    <t>FK-439-69-3500-Y</t>
  </si>
  <si>
    <t>0139A7564-203</t>
  </si>
  <si>
    <t>MA-14-Y</t>
  </si>
  <si>
    <t>B2107</t>
  </si>
  <si>
    <t>GRND-CB-6T1</t>
  </si>
  <si>
    <t>OCB, GENERAL ELECTRIC COMPANY, FK-69-3500-2Y - GRND-CB-6T1</t>
  </si>
  <si>
    <t>0139A7564-243</t>
  </si>
  <si>
    <t>B2108</t>
  </si>
  <si>
    <t>GRND-CB-6T2</t>
  </si>
  <si>
    <t>OCB, GENERAL ELECTRIC COMPANY, FK-439-69-3500-1Y - GRND-CB-6T2</t>
  </si>
  <si>
    <t>FK-439-69-3500-1Y</t>
  </si>
  <si>
    <t>0139A7564-236</t>
  </si>
  <si>
    <t>MA-14-4Y</t>
  </si>
  <si>
    <t>B2117</t>
  </si>
  <si>
    <t>HAML-CB-646</t>
  </si>
  <si>
    <t>OCB, GENERAL ELECTRIC COMPANY, FK-439-69-3500-1Y - HAML-CB-646</t>
  </si>
  <si>
    <t>0139A7564-233</t>
  </si>
  <si>
    <t>B2118</t>
  </si>
  <si>
    <t>HAML-CB-663</t>
  </si>
  <si>
    <t>OCB, GENERAL ELECTRIC COMPANY, FK-439-69-3500-Y - HAML-CB-663</t>
  </si>
  <si>
    <t>0139A7564-202</t>
  </si>
  <si>
    <t>B2119</t>
  </si>
  <si>
    <t>HAML-CB-6T1T2</t>
  </si>
  <si>
    <t>OCB, GENERAL ELECTRIC COMPANY, FK-439-69-3500-1Y - HAML-CB-6T1T2</t>
  </si>
  <si>
    <t>0139A7564-210</t>
  </si>
  <si>
    <t>B2126</t>
  </si>
  <si>
    <t>HART-CB-82831</t>
  </si>
  <si>
    <t>OCB, SIEMENS ALLIS, BZO-145-40-6 - HART-CB-82831</t>
  </si>
  <si>
    <t>01/09/1986</t>
  </si>
  <si>
    <t>SIEMENS ALLIS</t>
  </si>
  <si>
    <t>42334-4</t>
  </si>
  <si>
    <t>B2127</t>
  </si>
  <si>
    <t>HART-CB-828T6</t>
  </si>
  <si>
    <t>OCB, SIEMENS ALLIS, BZO-145-40-6 - HART-CB-828T6</t>
  </si>
  <si>
    <t>42334-2</t>
  </si>
  <si>
    <t>B2128</t>
  </si>
  <si>
    <t>HART-CB-831T2</t>
  </si>
  <si>
    <t>OCB, SIEMENS ALLIS, BZO-145-40-6 - HART-CB-831T2</t>
  </si>
  <si>
    <t>42334-3</t>
  </si>
  <si>
    <t>B2129</t>
  </si>
  <si>
    <t>HART-CB-8T1T2</t>
  </si>
  <si>
    <t>OCB, SIEMENS ALLIS, BZO-145-40-6 - HART-CB-8T1T2</t>
  </si>
  <si>
    <t>42334-5</t>
  </si>
  <si>
    <t>B2138</t>
  </si>
  <si>
    <t>HERL-CB-645</t>
  </si>
  <si>
    <t>OCB, GENERAL ELECTRIC COMPANY, FK-439-69-3500-4Y - HERL-CB-645</t>
  </si>
  <si>
    <t>0139A7564-217</t>
  </si>
  <si>
    <t>B2139</t>
  </si>
  <si>
    <t>HERL-CB-692</t>
  </si>
  <si>
    <t>OCB, GENERAL ELECTRIC COMPANY, FK-439-69-3500-4Y - HERL-CB-692</t>
  </si>
  <si>
    <t>0139A7564-211</t>
  </si>
  <si>
    <t>B2513</t>
  </si>
  <si>
    <t>HERL-CB-6T1T2</t>
  </si>
  <si>
    <t>OCB, GENERAL ELECTRIC COMPANY, FK-69-3500-2Y - HERL-CB-6T1T2</t>
  </si>
  <si>
    <t>0139A7564-250</t>
  </si>
  <si>
    <t>B2149</t>
  </si>
  <si>
    <t>HUNT-CB-6T1</t>
  </si>
  <si>
    <t>OCB, GENERAL ELECTRIC COMPANY, FK-69-5000-2 - HUNT-CB-6T1</t>
  </si>
  <si>
    <t>07/01/1967</t>
  </si>
  <si>
    <t>FK-69-5000-2</t>
  </si>
  <si>
    <t>0139A9171-202</t>
  </si>
  <si>
    <t>MA-13-4A</t>
  </si>
  <si>
    <t>B2150</t>
  </si>
  <si>
    <t>HUNT-CB-6T2</t>
  </si>
  <si>
    <t>OCB, GENERAL ELECTRIC COMPANY, FK-69-5000-2 - HUNT-CB-6T2</t>
  </si>
  <si>
    <t>0139A9171-201</t>
  </si>
  <si>
    <t>B2168</t>
  </si>
  <si>
    <t>KEND-CB-647</t>
  </si>
  <si>
    <t>OCB, GENERAL ELECTRIC COMPANY, FK-69-5000-1 - KEND-CB-647</t>
  </si>
  <si>
    <t>0139A4171-214</t>
  </si>
  <si>
    <t>B2169</t>
  </si>
  <si>
    <t>KEND-CB-648</t>
  </si>
  <si>
    <t>OCB, GENERAL ELECTRIC COMPANY, FK-69-5000-1 - KEND-CB-648</t>
  </si>
  <si>
    <t>0139A4171-208</t>
  </si>
  <si>
    <t>B2170</t>
  </si>
  <si>
    <t>KEND-CB-675</t>
  </si>
  <si>
    <t>OCB, GENERAL ELECTRIC COMPANY, FK-69-5000-1 - KEND-CB-675</t>
  </si>
  <si>
    <t>0139A4171-215</t>
  </si>
  <si>
    <t>B2171</t>
  </si>
  <si>
    <t>KEND-CB-676</t>
  </si>
  <si>
    <t>OCB, GENERAL ELECTRIC COMPANY, FK-69-5000-1 - KEND-CB-676</t>
  </si>
  <si>
    <t>0139A4171-201</t>
  </si>
  <si>
    <t>B2172</t>
  </si>
  <si>
    <t>KEND-CB-681</t>
  </si>
  <si>
    <t>OCB, GENERAL ELECTRIC COMPANY, FK-69-5000-1 - KEND-CB-681</t>
  </si>
  <si>
    <t>0139A4171-203</t>
  </si>
  <si>
    <t>B2173</t>
  </si>
  <si>
    <t>KEND-CB-682</t>
  </si>
  <si>
    <t>OCB, GENERAL ELECTRIC COMPANY, FK-69-5000-1 - KEND-CB-682</t>
  </si>
  <si>
    <t>0139A4171-202</t>
  </si>
  <si>
    <t>B2174</t>
  </si>
  <si>
    <t>KEND-CB-684N</t>
  </si>
  <si>
    <t>OCB, GENERAL ELECTRIC COMPANY, FK-69-5000-1 - KEND-CB-684N</t>
  </si>
  <si>
    <t>0139A4171-210</t>
  </si>
  <si>
    <t>B2175</t>
  </si>
  <si>
    <t>KEND-CB-684S</t>
  </si>
  <si>
    <t>OCB, ALLIS CHALMERS, BZO-69-5000-3 - KEND-CB-684S</t>
  </si>
  <si>
    <t>37453-20</t>
  </si>
  <si>
    <t>B2180</t>
  </si>
  <si>
    <t>KEND-CB-6P7SUN</t>
  </si>
  <si>
    <t>OCB, GENERAL ELECTRIC COMPANY, FK-69-5000-1 - KEND-CB-6P7SUN</t>
  </si>
  <si>
    <t>0139A4171-204</t>
  </si>
  <si>
    <t>B2181</t>
  </si>
  <si>
    <t>KEND-CB-6P7SUS</t>
  </si>
  <si>
    <t>OCB, GENERAL ELECTRIC COMPANY, FK-69-5000-1 - KEND-CB-6P7SUS</t>
  </si>
  <si>
    <t>0139A4171-218</t>
  </si>
  <si>
    <t>B2182</t>
  </si>
  <si>
    <t>KEND-CB-6T11</t>
  </si>
  <si>
    <t>OCB, GENERAL ELECTRIC COMPANY, FK-69-5000-1 - KEND-CB-6T11</t>
  </si>
  <si>
    <t>0139A4171-216</t>
  </si>
  <si>
    <t>B2192</t>
  </si>
  <si>
    <t>LANE-CB-645</t>
  </si>
  <si>
    <t>OCB, MCGRAW EDISON COMPANY, CGH-50 - LANE-CB-645</t>
  </si>
  <si>
    <t>01/01/1986</t>
  </si>
  <si>
    <t>CGH-50</t>
  </si>
  <si>
    <t>28561</t>
  </si>
  <si>
    <t>OA-3</t>
  </si>
  <si>
    <t>B2194</t>
  </si>
  <si>
    <t>LANE-CB-670</t>
  </si>
  <si>
    <t>OCB, GENERAL ELECTRIC COMPANY, FK-69-5000-1 - LANE-CB-670</t>
  </si>
  <si>
    <t>0139A4171-209</t>
  </si>
  <si>
    <t>B2196</t>
  </si>
  <si>
    <t>LANE-CB-6T1</t>
  </si>
  <si>
    <t>OCB, GENERAL ELECTRIC COMPANY, FK-69-5000-1 - LANE-CB-6T1</t>
  </si>
  <si>
    <t>0139A4171-207</t>
  </si>
  <si>
    <t>B2197</t>
  </si>
  <si>
    <t>LANE-CB-6T2</t>
  </si>
  <si>
    <t>OCB, WESTINGHOUSE ELECTRIC CORPORATION, 690GM5000 - LANE-CB-6T2</t>
  </si>
  <si>
    <t>2-38Y1756</t>
  </si>
  <si>
    <t>B2198</t>
  </si>
  <si>
    <t>LANE-CB-6T3</t>
  </si>
  <si>
    <t>OCB, ALLIS CHALMERS, BZO-69-5000-2 - LANE-CB-6T3</t>
  </si>
  <si>
    <t>04/01/1966</t>
  </si>
  <si>
    <t>BZO-69-5000-2</t>
  </si>
  <si>
    <t>14507-6</t>
  </si>
  <si>
    <t>B2225</t>
  </si>
  <si>
    <t>MAIN-CB-602T1</t>
  </si>
  <si>
    <t>OCB, I-T-E, 69KSB5000-20B - MAIN-CB-602T1</t>
  </si>
  <si>
    <t>41-20693-2022</t>
  </si>
  <si>
    <t>B2226</t>
  </si>
  <si>
    <t>MAIN-CB-602T2</t>
  </si>
  <si>
    <t>OCB, I-T-E, 69KSB5000-20B - MAIN-CB-602T2</t>
  </si>
  <si>
    <t>41-20693-1077</t>
  </si>
  <si>
    <t>B2227</t>
  </si>
  <si>
    <t>MAIN-CB-67172</t>
  </si>
  <si>
    <t>OCB, I-T-E, 69KSB5000-20B - MAIN-CB-67172</t>
  </si>
  <si>
    <t>41-20794-102</t>
  </si>
  <si>
    <t>B2228</t>
  </si>
  <si>
    <t>MAIN-CB-671T1</t>
  </si>
  <si>
    <t>OCB, I-T-E, 69KSB5000-20B - MAIN-CB-671T1</t>
  </si>
  <si>
    <t>41-20794-101</t>
  </si>
  <si>
    <t>B2229</t>
  </si>
  <si>
    <t>MAIN-CB-672T2</t>
  </si>
  <si>
    <t>OCB, I-T-E, 69KSB5000-20B - MAIN-CB-672T2</t>
  </si>
  <si>
    <t>41-20693-1088</t>
  </si>
  <si>
    <t>B2221</t>
  </si>
  <si>
    <t>MAND-CB-823</t>
  </si>
  <si>
    <t>OCB, WESTINGHOUSE ELECTRIC CORPORATION, 145GMA63 - MAND-CB-823</t>
  </si>
  <si>
    <t>145GMA63</t>
  </si>
  <si>
    <t>3-38Y3724</t>
  </si>
  <si>
    <t>AA10-80</t>
  </si>
  <si>
    <t>B2223</t>
  </si>
  <si>
    <t>MAND-CB-8T1T2</t>
  </si>
  <si>
    <t>OCB, MCGRAW EDISON COMPANY, ALP-60 - MAND-CB-8T1T2</t>
  </si>
  <si>
    <t>07/01/1978</t>
  </si>
  <si>
    <t>23372</t>
  </si>
  <si>
    <t>B2237</t>
  </si>
  <si>
    <t>MAYP-CB-821</t>
  </si>
  <si>
    <t>OCB, GENERAL ELECTRIC COMPANY,FK-145-37000-7 - MAYP-CB-821</t>
  </si>
  <si>
    <t>FK-145-37000-7</t>
  </si>
  <si>
    <t>0139A6703-202</t>
  </si>
  <si>
    <t>MA-13-5D</t>
  </si>
  <si>
    <t>B2238</t>
  </si>
  <si>
    <t>MAYP-CB-825</t>
  </si>
  <si>
    <t>OCB, GENERAL ELECTRIC COMPANY,FK-145-37000-7 - MAYP-CB-825</t>
  </si>
  <si>
    <t>0139A6703-201</t>
  </si>
  <si>
    <t>B2239</t>
  </si>
  <si>
    <t>MAYP-CB-8T1T2</t>
  </si>
  <si>
    <t>OCB, ALLIS CHALMERS, BZO-138-10000-2 - MAYP-CB-8T1T2</t>
  </si>
  <si>
    <t>BZO-138-10000-2</t>
  </si>
  <si>
    <t>14507-2</t>
  </si>
  <si>
    <t>B2247</t>
  </si>
  <si>
    <t>MERR-CB-686</t>
  </si>
  <si>
    <t>OCB, I-T-E, 69KSB5000-20B - MERR-CB-686</t>
  </si>
  <si>
    <t>41-20693-1066</t>
  </si>
  <si>
    <t>B2249</t>
  </si>
  <si>
    <t>MERR-CB-6T1</t>
  </si>
  <si>
    <t>OCB, GENERAL ELECTRIC COMPANY, FK-439-69-3500-4Y - MERR-CB-6T1</t>
  </si>
  <si>
    <t>0139A7564-227</t>
  </si>
  <si>
    <t>B2250</t>
  </si>
  <si>
    <t>MERR-CB-6T2</t>
  </si>
  <si>
    <t>OCB, WESTINGHOUSE ELECTRIC CORPORATION, 690GM5000 - MERR-CB-6T2</t>
  </si>
  <si>
    <t>1-38Y1756</t>
  </si>
  <si>
    <t>B2253</t>
  </si>
  <si>
    <t>MILL-CB-6T2</t>
  </si>
  <si>
    <t>OCB, MCGRAW EDISON COMPANY, CGH-50 - MILL-CB-6T2</t>
  </si>
  <si>
    <t>01/01/1987</t>
  </si>
  <si>
    <t>28941</t>
  </si>
  <si>
    <t>B2261</t>
  </si>
  <si>
    <t>NAST-CB-666</t>
  </si>
  <si>
    <t>OCB, GENERAL ELECTRIC COMPANY, FK-439-69-3500-4Y - NAST-CB-666</t>
  </si>
  <si>
    <t>0139A7564-213</t>
  </si>
  <si>
    <t>B2264</t>
  </si>
  <si>
    <t>NAST-CB-669</t>
  </si>
  <si>
    <t>OCB, MCGRAW EDISON COMPANY, CGH-50 - NAST-CB-669</t>
  </si>
  <si>
    <t>28559</t>
  </si>
  <si>
    <t>B2262</t>
  </si>
  <si>
    <t>NAST-CB-696</t>
  </si>
  <si>
    <t>OCB, GENERAL ELECTRIC COMPANY, FK-439-69-3500-1Y - NAST-CB-696</t>
  </si>
  <si>
    <t>0139A7564-232</t>
  </si>
  <si>
    <t>B2263</t>
  </si>
  <si>
    <t>NAST-CB-6T1T2</t>
  </si>
  <si>
    <t>OCB, GENERAL ELECTRIC COMPANY, FK-439-69-3500-4Y - NAST-CB-6T1T2</t>
  </si>
  <si>
    <t>0139A7564-224</t>
  </si>
  <si>
    <t>B2571</t>
  </si>
  <si>
    <t>NORM-CB-8T1</t>
  </si>
  <si>
    <t>OCB, SIEMENS, BZO-145-40-6 - NORM-CB-8T1</t>
  </si>
  <si>
    <t>01/12/1989</t>
  </si>
  <si>
    <t>44764-1</t>
  </si>
  <si>
    <t>B2275</t>
  </si>
  <si>
    <t>NORM-CB-8T6</t>
  </si>
  <si>
    <t>OCB, ALLIS CHALMERS, BZO-138-10000-3 - NORM-CB-8T6</t>
  </si>
  <si>
    <t>01/06/1971</t>
  </si>
  <si>
    <t>BZO-138-10000-3</t>
  </si>
  <si>
    <t>37279-1</t>
  </si>
  <si>
    <t>B2276</t>
  </si>
  <si>
    <t>NORM-CB-8T7</t>
  </si>
  <si>
    <t>OCB, ALLIS CHALMERS, BZO-145-40-6 - NORM-CB-8T7</t>
  </si>
  <si>
    <t>39075-1</t>
  </si>
  <si>
    <t>B2277</t>
  </si>
  <si>
    <t>NORM-CB-92144</t>
  </si>
  <si>
    <t>OCB, MCGRAW EDISON COMPANY, RHF-84 - NORM-CB-92144</t>
  </si>
  <si>
    <t>RHF-84</t>
  </si>
  <si>
    <t>23350</t>
  </si>
  <si>
    <t>B2278</t>
  </si>
  <si>
    <t>NORM-CB-921N</t>
  </si>
  <si>
    <t>OCB, MCGRAW EDISON COMPANY, RHF-84 - NORM-CB-921N</t>
  </si>
  <si>
    <t>23346</t>
  </si>
  <si>
    <t>B2280</t>
  </si>
  <si>
    <t>NORM-CB-928S</t>
  </si>
  <si>
    <t>OCB, MCGRAW EDISON COMPANY, RHF-84 - NORM-CB-928S</t>
  </si>
  <si>
    <t>23351</t>
  </si>
  <si>
    <t>B2279</t>
  </si>
  <si>
    <t>NORM-CB-944S</t>
  </si>
  <si>
    <t>OCB, MCGRAW EDISON COMPANY, RHF-84 - NORM-CB-944S</t>
  </si>
  <si>
    <t>23348</t>
  </si>
  <si>
    <t>B2281</t>
  </si>
  <si>
    <t>NORM-CB-9T6N</t>
  </si>
  <si>
    <t>OCB, WESTINGHOUSE ELECTRIC CORPORATION, 2300GW15000 - NORM-CB-9T6N</t>
  </si>
  <si>
    <t>2300GW15000</t>
  </si>
  <si>
    <t>2-38Y3508</t>
  </si>
  <si>
    <t>AA14-130</t>
  </si>
  <si>
    <t>B2282</t>
  </si>
  <si>
    <t>NORM-CB-9T6T7</t>
  </si>
  <si>
    <t>OCB, WESTINGHOUSE ELECTRIC CORPORATION, 2300GW15000 - NORM-CB-9T6T7</t>
  </si>
  <si>
    <t>4-38Y3508</t>
  </si>
  <si>
    <t>B2283</t>
  </si>
  <si>
    <t>NORM-CB-9T7S</t>
  </si>
  <si>
    <t>OCB, WESTINGHOUSE ELECTRIC CORPORATION, 2300GW15000 - NORM-CB-9T7S</t>
  </si>
  <si>
    <t>5-38Y3508</t>
  </si>
  <si>
    <t>B2291</t>
  </si>
  <si>
    <t>NSHR-CB-673</t>
  </si>
  <si>
    <t>OCB, GENERAL ELECTRIC COMPANY, FK-439-69-3500-4Y - NSHR-CB-673</t>
  </si>
  <si>
    <t>0139A7564-208</t>
  </si>
  <si>
    <t>B2292</t>
  </si>
  <si>
    <t>NSHR-CB-680</t>
  </si>
  <si>
    <t>OCB, GENERAL ELECTRIC COMPANY, FK-439-69-3500-4Y - NSHR-CB-680</t>
  </si>
  <si>
    <t>0139A7564-209</t>
  </si>
  <si>
    <t>B2293</t>
  </si>
  <si>
    <t>NSHR-CB-6T1</t>
  </si>
  <si>
    <t>OCB, GENERAL ELECTRIC COMPANY, FK-439-69-3500-Y - NSHR-CB-6T1</t>
  </si>
  <si>
    <t>0139A7564-205</t>
  </si>
  <si>
    <t>B2294</t>
  </si>
  <si>
    <t>NSHR-CB-6T2</t>
  </si>
  <si>
    <t>OCB, GENERAL ELECTRIC COMPANY, FK-439-69-3500-4Y - NSHR-CB-6T2</t>
  </si>
  <si>
    <t>0139A7564-212</t>
  </si>
  <si>
    <t>B2299</t>
  </si>
  <si>
    <t>NSID-CB-839</t>
  </si>
  <si>
    <t>OCB, ALLIS CHALMERS, BZO-145-40-6 - NSID-CB-839</t>
  </si>
  <si>
    <t>01/12/1976</t>
  </si>
  <si>
    <t>38949-1</t>
  </si>
  <si>
    <t>B2300</t>
  </si>
  <si>
    <t>NSID-CB-8P36N</t>
  </si>
  <si>
    <t>OCB, ALLIS CHALMERS, BZO-145-40-6 - NSID-CB-8P36N</t>
  </si>
  <si>
    <t>01/03/1974</t>
  </si>
  <si>
    <t>38072-1</t>
  </si>
  <si>
    <t>B2301</t>
  </si>
  <si>
    <t>NSID-CB-8P36S</t>
  </si>
  <si>
    <t>OCB, ALLIS CHALMERS, BZO-145-40-6 - NSID-CB-8P36S</t>
  </si>
  <si>
    <t>38072-2</t>
  </si>
  <si>
    <t>B2302</t>
  </si>
  <si>
    <t>NSID-CB-A6</t>
  </si>
  <si>
    <t>OCB, SIEMENS, BZO-145-40-6 - NSID-CB-A6</t>
  </si>
  <si>
    <t>01/03/1988</t>
  </si>
  <si>
    <t>43238-1</t>
  </si>
  <si>
    <t>B2309</t>
  </si>
  <si>
    <t>NWJX-CB-664</t>
  </si>
  <si>
    <t>OCB, GENERAL ELECTRIC COMPANY, FK-69-3500-2Y - NWJX-CB-664</t>
  </si>
  <si>
    <t>0139A7564-246</t>
  </si>
  <si>
    <t>B2310</t>
  </si>
  <si>
    <t>NWJX-CB-673</t>
  </si>
  <si>
    <t>OCB, GENERAL ELECTRIC COMPANY, FK-439-69-3500-1Y - NWJX-CB-673</t>
  </si>
  <si>
    <t>0139A7564-230</t>
  </si>
  <si>
    <t>B2311</t>
  </si>
  <si>
    <t>NWJX-CB-6T1</t>
  </si>
  <si>
    <t>OCB, GENERAL ELECTRIC COMPANY, FK-439-69-3500-1Y - NWJX-CB-6T1</t>
  </si>
  <si>
    <t>0139A7564-235</t>
  </si>
  <si>
    <t>B2251</t>
  </si>
  <si>
    <t>NWJX-CB-6T2</t>
  </si>
  <si>
    <t>OCB, GENERAL ELECTRIC COMPANY, FK-439-69-3500-4Y - NWJX-CB-6T2</t>
  </si>
  <si>
    <t>0139A7564-221</t>
  </si>
  <si>
    <t>B2319</t>
  </si>
  <si>
    <t>OKVL-CB-649</t>
  </si>
  <si>
    <t>OCB, GENERAL ELECTRIC COMPANY, FK-69-2500 - OKVL-CB-649</t>
  </si>
  <si>
    <t>01/01/1956</t>
  </si>
  <si>
    <t>FK-69-2500</t>
  </si>
  <si>
    <t>K-6566182JV-202</t>
  </si>
  <si>
    <t>2500</t>
  </si>
  <si>
    <t>B2320</t>
  </si>
  <si>
    <t>OKVL-CB-650</t>
  </si>
  <si>
    <t>OCB, GENERAL ELECTRIC COMPANY, FK-69-2500-2 - OKVL-CB-650</t>
  </si>
  <si>
    <t>01/01/1957</t>
  </si>
  <si>
    <t>FK-69-2500-2</t>
  </si>
  <si>
    <t>K-6566182TH-202</t>
  </si>
  <si>
    <t>B2321</t>
  </si>
  <si>
    <t>OKVL-CB-6T1T2</t>
  </si>
  <si>
    <t>OCB, GENERAL ELECTRIC COMPANY, FK-69-2500-1 - OKVL-CB-6T1T2</t>
  </si>
  <si>
    <t>FK-69-2500-1</t>
  </si>
  <si>
    <t>K-6566182JV-401</t>
  </si>
  <si>
    <t>B2330</t>
  </si>
  <si>
    <t>ORPK-CB-631</t>
  </si>
  <si>
    <t>OCB, GENERAL ELECTRIC COMPANY, FK-439-69-3500-4Y (R&amp;R 1986) - ORPK-CB-631</t>
  </si>
  <si>
    <t>0139A7564-216</t>
  </si>
  <si>
    <t>B2331</t>
  </si>
  <si>
    <t>ORPK-CB-696</t>
  </si>
  <si>
    <t>OCB, GENERAL ELECTRIC COMPANY,FK-439-69-3500-Y - ORPK-CB-696</t>
  </si>
  <si>
    <t>0139A7564-207</t>
  </si>
  <si>
    <t>MA-14Y</t>
  </si>
  <si>
    <t>B2332</t>
  </si>
  <si>
    <t>ORPK-CB-6T1T2</t>
  </si>
  <si>
    <t>OCB, MCGRAW EDISON COMPANY, CGH-50 - ORPK-CB-6T1T2</t>
  </si>
  <si>
    <t>28560</t>
  </si>
  <si>
    <t>B2346</t>
  </si>
  <si>
    <t>PHIL-CB-827</t>
  </si>
  <si>
    <t>OCB, WESTINGHOUSE ELECTRIC CORPORATION, 145GMA63 - PHIL-CB-827</t>
  </si>
  <si>
    <t>2-38Y3724</t>
  </si>
  <si>
    <t>B2345</t>
  </si>
  <si>
    <t>PHIL-CB-852</t>
  </si>
  <si>
    <t>OCB, WESTINGHOUSE ELECTRIC CORPORATION, 145GMA63 - PHIL-CB-852</t>
  </si>
  <si>
    <t>1-38Y3724</t>
  </si>
  <si>
    <t>B2353</t>
  </si>
  <si>
    <t>PICK-CB-832</t>
  </si>
  <si>
    <t>OCB, ALLIS CHALMERS, BZO-138-10000-2 - PICK-CB-832</t>
  </si>
  <si>
    <t>14507-5</t>
  </si>
  <si>
    <t>B2354</t>
  </si>
  <si>
    <t>PICK-CB-8T1T2</t>
  </si>
  <si>
    <t>OCB, ALLIS CHALMERS, BZO-145-40-6 - PICK-CB-8T1T2</t>
  </si>
  <si>
    <t>38071-1</t>
  </si>
  <si>
    <t>B2362</t>
  </si>
  <si>
    <t>POWR-CB-827</t>
  </si>
  <si>
    <t>OCB, MCGRAW EDISON COMPANY, ALP-60 - POWR-CB-827</t>
  </si>
  <si>
    <t>23376</t>
  </si>
  <si>
    <t>B2363</t>
  </si>
  <si>
    <t>POWR-CB-845</t>
  </si>
  <si>
    <t>OCB, MCGRAW EDISON COMPANY, ALP-60 - POWR-CB-845</t>
  </si>
  <si>
    <t>23373</t>
  </si>
  <si>
    <t>B2374</t>
  </si>
  <si>
    <t>RAND-CB-661</t>
  </si>
  <si>
    <t>OCB, ALLIS CHALMERS, BZO-69-5000-3 - RAND-CB-661</t>
  </si>
  <si>
    <t>37453-16</t>
  </si>
  <si>
    <t>B2375</t>
  </si>
  <si>
    <t>RAND-CB-662</t>
  </si>
  <si>
    <t>OCB, ALLIS CHALMERS, BZO-69-5000-3 - RAND-CB-662</t>
  </si>
  <si>
    <t>37453-4</t>
  </si>
  <si>
    <t>B2377</t>
  </si>
  <si>
    <t>RAND-CB-679</t>
  </si>
  <si>
    <t>OCB, ALLIS CHALMERS, BZO-69-5000-3 - RAND-CB-679</t>
  </si>
  <si>
    <t>37453-10</t>
  </si>
  <si>
    <t>B2378</t>
  </si>
  <si>
    <t>RAND-CB-681</t>
  </si>
  <si>
    <t>OCB, ALLIS CHALMERS, BZO-69-5000-3 - RAND-CB-681</t>
  </si>
  <si>
    <t>37453-12</t>
  </si>
  <si>
    <t>B2379</t>
  </si>
  <si>
    <t>RAND-CB-682</t>
  </si>
  <si>
    <t>OCB, ALLIS CHALMERS, BZO-69-5000-3 - RAND-CB-682</t>
  </si>
  <si>
    <t>37453-13</t>
  </si>
  <si>
    <t>B2380</t>
  </si>
  <si>
    <t>RAND-CB-6NS</t>
  </si>
  <si>
    <t>OCB, ALLIS CHALMERS, BZO-69-5000-3 - RAND-CB-6NS</t>
  </si>
  <si>
    <t>37453-3</t>
  </si>
  <si>
    <t>B2383</t>
  </si>
  <si>
    <t>RAND-CB-6T31N</t>
  </si>
  <si>
    <t>OCB, ALLIS CHALMERS, BZO-69-5000-3 - RAND-CB-6T31N</t>
  </si>
  <si>
    <t>37453-9</t>
  </si>
  <si>
    <t>B2384</t>
  </si>
  <si>
    <t>RAND-CB-6T31S</t>
  </si>
  <si>
    <t>OCB, ALLIS CHALMERS, BZO-69-5000-3 - RAND-CB-6T31S</t>
  </si>
  <si>
    <t>37453-7</t>
  </si>
  <si>
    <t>B2403</t>
  </si>
  <si>
    <t>RITT-CB-829</t>
  </si>
  <si>
    <t>OCB, ALLIS CHALMERS, BZO-138-10000-2 - RITT-CB-829</t>
  </si>
  <si>
    <t>14507-3</t>
  </si>
  <si>
    <t>B2401</t>
  </si>
  <si>
    <t>RITT-CB-835</t>
  </si>
  <si>
    <t>OCB, ALLIS CHALMERS, BZO-138-10000-2 - RITT-CB-835</t>
  </si>
  <si>
    <t>14507-1</t>
  </si>
  <si>
    <t>B2404</t>
  </si>
  <si>
    <t>RITT-CB-8T2</t>
  </si>
  <si>
    <t>OCB, ALLIS CHALMERS, BZO-138-10000-2 - RITT-CB-8T2</t>
  </si>
  <si>
    <t>14507-4</t>
  </si>
  <si>
    <t>B2415</t>
  </si>
  <si>
    <t>ROBN-CB-650</t>
  </si>
  <si>
    <t>OCB, I-T-E, 69KSB5000-20B - ROBN-CB-650</t>
  </si>
  <si>
    <t>41-20693-1011</t>
  </si>
  <si>
    <t>B2416</t>
  </si>
  <si>
    <t>ROBN-CB-685</t>
  </si>
  <si>
    <t>OCB, I-T-E, 69KSB5000-20B - ROBN-CB-685</t>
  </si>
  <si>
    <t>41-20693-1166</t>
  </si>
  <si>
    <t>B2417</t>
  </si>
  <si>
    <t>ROBN-CB-690</t>
  </si>
  <si>
    <t>OCB, I-T-E, 69KSB5000-20B - ROBN-CB-690</t>
  </si>
  <si>
    <t>41-20693-1033</t>
  </si>
  <si>
    <t>B2418</t>
  </si>
  <si>
    <t>ROBN-CB-691</t>
  </si>
  <si>
    <t>OCB, I-T-E, 69KSB5000-20B - ROBN-CB-691</t>
  </si>
  <si>
    <t>41-20693-1144</t>
  </si>
  <si>
    <t>B2419</t>
  </si>
  <si>
    <t>ROBN-CB-6T1</t>
  </si>
  <si>
    <t>OCB, I-T-E, 69KSB5000-20B - ROBN-CB-6T1</t>
  </si>
  <si>
    <t>41-20693-1155</t>
  </si>
  <si>
    <t>B2420</t>
  </si>
  <si>
    <t>ROBN-CB-6T2</t>
  </si>
  <si>
    <t>OCB, I-T-E, 69KSB5000-20B - ROBN-CB-6T2</t>
  </si>
  <si>
    <t>41-20693-1022</t>
  </si>
  <si>
    <t>B2414</t>
  </si>
  <si>
    <t>ROBN-CB-6T4</t>
  </si>
  <si>
    <t>OCB, WESTINGHOUSE ELECTRIC CORPORATION, 690G5000 - ROBN-CB-6T4</t>
  </si>
  <si>
    <t>01/01/1964</t>
  </si>
  <si>
    <t>690G5000</t>
  </si>
  <si>
    <t>1-38Y1859</t>
  </si>
  <si>
    <t>B2413</t>
  </si>
  <si>
    <t>ROBN-CB-6T5</t>
  </si>
  <si>
    <t>OCB, GENERAL ELECTRIC COMPANY, FK-69-5000-1 - ROBN-CB-6T5</t>
  </si>
  <si>
    <t>0139A4632-201</t>
  </si>
  <si>
    <t>B2422</t>
  </si>
  <si>
    <t>ROBN-CB-9T6</t>
  </si>
  <si>
    <t>OCB, WESTINGHOUSE ELECTRIC CORPORATION, 2300GW15000 - ROBN-CB-9T6</t>
  </si>
  <si>
    <t>1-38Y3508</t>
  </si>
  <si>
    <t>B2440</t>
  </si>
  <si>
    <t>SANS-CB-690</t>
  </si>
  <si>
    <t>OCB, GENERAL ELECTRIC COMPANY, FK-439-69-3500-1Y - SANS-CB-690</t>
  </si>
  <si>
    <t>0139A7564-229</t>
  </si>
  <si>
    <t>B2439</t>
  </si>
  <si>
    <t>SANS-CB-693</t>
  </si>
  <si>
    <t>OCB, GENERAL ELECTRIC COMPANY, FK-439-69-3500-Y - SANS-CB-693</t>
  </si>
  <si>
    <t>0139A7564-206</t>
  </si>
  <si>
    <t>B2441</t>
  </si>
  <si>
    <t>SANS-CB-6T1T2</t>
  </si>
  <si>
    <t>OCB, GENERAL ELECTRIC COMPANY, FK-439-69-3500-4Y - SANS-CB-6T1T2</t>
  </si>
  <si>
    <t>0139A7564-219</t>
  </si>
  <si>
    <t>B2566</t>
  </si>
  <si>
    <t>SEJX-CB-922</t>
  </si>
  <si>
    <t>OCB, SIEMENS, BZO-242-40-3 - SEJX-CB-922</t>
  </si>
  <si>
    <t>04/01/1989</t>
  </si>
  <si>
    <t>BZO-242-40-3</t>
  </si>
  <si>
    <t>44153-2</t>
  </si>
  <si>
    <t>PH-37E-5</t>
  </si>
  <si>
    <t>B2565</t>
  </si>
  <si>
    <t>SEJX-CB-946</t>
  </si>
  <si>
    <t>OCB, SIEMENS, BZO-242-40-3 - SEJX-CB-946</t>
  </si>
  <si>
    <t>44153-1</t>
  </si>
  <si>
    <t>B2496</t>
  </si>
  <si>
    <t>UNPK-CB-694</t>
  </si>
  <si>
    <t>OCB, GENERAL ELECTRIC COMPANY, FK-72.5-38000-4 - UNPK-CB-694</t>
  </si>
  <si>
    <t>0202A9328-211</t>
  </si>
  <si>
    <t>B2495</t>
  </si>
  <si>
    <t>UNPK-CB-6T1T2</t>
  </si>
  <si>
    <t>OCB, GENERAL ELECTRIC COMPANY, FK-72.5-38000-4 - UNPK-CB-6T1T2</t>
  </si>
  <si>
    <t>0202A9328-212</t>
  </si>
  <si>
    <t>B2497</t>
  </si>
  <si>
    <t>WEJX-CB-660</t>
  </si>
  <si>
    <t>OCB, I-T-E, 69KSB5000-20B - WEJX-CB-660</t>
  </si>
  <si>
    <t>01/01/1981</t>
  </si>
  <si>
    <t>41-20793-104</t>
  </si>
  <si>
    <t>P-25-150</t>
  </si>
  <si>
    <t>B2498</t>
  </si>
  <si>
    <t>WEJX-CB-664</t>
  </si>
  <si>
    <t>OCB, I-T-E, 69KSB5000-20B - WEJX-CB-664</t>
  </si>
  <si>
    <t>41-20793-105</t>
  </si>
  <si>
    <t>B2499</t>
  </si>
  <si>
    <t>WEJX-CB-665</t>
  </si>
  <si>
    <t>OCB, I-T-E, 69KSB5000-20B - WEJX-CB-665</t>
  </si>
  <si>
    <t>41-20793-103</t>
  </si>
  <si>
    <t>B2500</t>
  </si>
  <si>
    <t>WEJX-CB-670</t>
  </si>
  <si>
    <t>OCB, I-T-E, 69KSB5000-20B - WEJX-CB-670</t>
  </si>
  <si>
    <t>41-20793-102</t>
  </si>
  <si>
    <t>B2501</t>
  </si>
  <si>
    <t>WEJX-CB-6T1</t>
  </si>
  <si>
    <t>OCB, I-T-E, 69KSB5000-20B - WEJX-CB-6T1</t>
  </si>
  <si>
    <t>41-20793-106</t>
  </si>
  <si>
    <t>B2502</t>
  </si>
  <si>
    <t>WEJX-CB-6T2</t>
  </si>
  <si>
    <t>OCB, I-T-E, 69KSB5000-20B - WEJX-CB-6T2</t>
  </si>
  <si>
    <t>41-20793-101</t>
  </si>
  <si>
    <t>B2503</t>
  </si>
  <si>
    <t>WEJX-CB-920</t>
  </si>
  <si>
    <t>OCB, MCGRAW EDISON COMPANY, RHF-84 - WEJX-CB-920</t>
  </si>
  <si>
    <t>23347</t>
  </si>
  <si>
    <t>B2504</t>
  </si>
  <si>
    <t>WEJX-CB-921</t>
  </si>
  <si>
    <t>OCB, MCGRAW EDISON COMPANY, RHF-84 - WEJX-CB-921</t>
  </si>
  <si>
    <t>23349</t>
  </si>
  <si>
    <t>Total Oil Capacity</t>
  </si>
  <si>
    <t>Location</t>
  </si>
  <si>
    <t>Year to Replace</t>
  </si>
  <si>
    <t>230kV</t>
  </si>
  <si>
    <t>Description</t>
  </si>
  <si>
    <t>Unit Price</t>
  </si>
  <si>
    <t>Base Contract Years</t>
  </si>
  <si>
    <t>Extended Qty</t>
  </si>
  <si>
    <t>#</t>
  </si>
  <si>
    <t>FY26</t>
  </si>
  <si>
    <t>FY25</t>
  </si>
  <si>
    <t>FY24</t>
  </si>
  <si>
    <t>FY23</t>
  </si>
  <si>
    <t>FY22</t>
  </si>
  <si>
    <t>FY21</t>
  </si>
  <si>
    <t>FY20</t>
  </si>
  <si>
    <t>Base Contract Total Qty</t>
  </si>
  <si>
    <t>Periodicity</t>
  </si>
  <si>
    <t>Qty</t>
  </si>
  <si>
    <t>Equipment Subtotal Bid</t>
  </si>
  <si>
    <t>Total Bid Price (Enter this amount on the Bid Form, Page 1)</t>
  </si>
  <si>
    <t>1yr
renewal</t>
  </si>
  <si>
    <t>097-19 Appendix B Bid Workbook Circuit Breakers for JEA</t>
  </si>
  <si>
    <t>Spare Parts - Manufacturer list parts and maintenance periodicity &amp; quantities recommended</t>
  </si>
  <si>
    <t>The purpose of this project is to phase out all transmission class oil circuit breakers (OCB's) in the JEA system by the end of FY26. There are a total of 156 transmission OCB's currently in service according to BI. Each year of this project, approximately fifteen 69kV OCB's,five 138kV OCB's, and two 230kV OCB's will be replaced. The replacement schedule is located on the "Schedule" tab.  Respondents will enter spares, periodicity, qty and unit prices in yellow cells.
Note: the Optional Years are not included in the Quantity Total</t>
  </si>
  <si>
    <t>145kV</t>
  </si>
  <si>
    <t>12.3.1. Bushing – Complete assembly</t>
  </si>
  <si>
    <t>12.3.2. Bushing gasket set, shipped in vacuum sealed bag</t>
  </si>
  <si>
    <t>12.3.3. Interrupter – Complete assembly</t>
  </si>
  <si>
    <t>12.3.4. Closing coil</t>
  </si>
  <si>
    <t>12.3.5. Trip coil</t>
  </si>
  <si>
    <t>12.3.6. Motor</t>
  </si>
  <si>
    <t>Commodity</t>
  </si>
  <si>
    <t>Weighting Factor</t>
  </si>
  <si>
    <t>Quoted Unit Price = $40,000.00</t>
  </si>
  <si>
    <t>Index</t>
  </si>
  <si>
    <t>Base Date
(contract execution</t>
  </si>
  <si>
    <t>Anniversary (1 year after Base Date)</t>
  </si>
  <si>
    <t>% Change</t>
  </si>
  <si>
    <t>Price Change</t>
  </si>
  <si>
    <t>New Price</t>
  </si>
  <si>
    <t>Stainless Steel</t>
  </si>
  <si>
    <t xml:space="preserve">Copper </t>
  </si>
  <si>
    <t>Aluminum</t>
  </si>
  <si>
    <t>Oil</t>
  </si>
  <si>
    <t>All other Variable Costs and Margin</t>
  </si>
  <si>
    <t>Fixed</t>
  </si>
  <si>
    <t>N/A</t>
  </si>
  <si>
    <t>Total</t>
  </si>
  <si>
    <t>Change</t>
  </si>
  <si>
    <r>
      <rPr>
        <b/>
        <sz val="11"/>
        <color theme="1"/>
        <rFont val="Segoe UI Semibold"/>
        <family val="2"/>
      </rPr>
      <t>097-19 Price Adjustment Methodology</t>
    </r>
    <r>
      <rPr>
        <sz val="11"/>
        <color theme="1"/>
        <rFont val="Segoe UI Semibold"/>
        <family val="2"/>
      </rPr>
      <t xml:space="preserve">
The Base Date Values will be populated at Contract Execution.
The Anniversary values will be populated for 12 month period after Execution
The Quoted Unit Price will be populated to calculate the dollars / commodity
No retroactive price adjustments will be given</t>
    </r>
  </si>
  <si>
    <t>Spares Subtotal</t>
  </si>
  <si>
    <t>Spares, Quantities, periodicity &amp; pricing</t>
  </si>
  <si>
    <t>Transmission OCB Replacement Project - Subject to Change (may not correlate to the Bid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</si>
</sst>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0"/>
  </numFmts>
  <fonts count="15" x14ac:knownFonts="1">
    <font>
      <sz val="11"/>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6"/>
      <color theme="1"/>
      <name val="Calibri"/>
      <family val="2"/>
      <scheme val="minor"/>
    </font>
    <font>
      <sz val="12"/>
      <color theme="1"/>
      <name val="Calibri"/>
      <family val="2"/>
      <scheme val="minor"/>
    </font>
    <font>
      <sz val="12"/>
      <color rgb="FF000000"/>
      <name val="Tahoma"/>
      <family val="2"/>
    </font>
    <font>
      <b/>
      <sz val="22"/>
      <color theme="1"/>
      <name val="Calibri"/>
      <family val="2"/>
      <scheme val="minor"/>
    </font>
    <font>
      <sz val="11"/>
      <color theme="1"/>
      <name val="Segoe UI Semibold"/>
      <family val="2"/>
    </font>
    <font>
      <b/>
      <sz val="10"/>
      <color rgb="FF000000"/>
      <name val="Segoe UI Semibold"/>
      <family val="2"/>
    </font>
    <font>
      <b/>
      <sz val="11"/>
      <color theme="1"/>
      <name val="Segoe UI Semibold"/>
      <family val="2"/>
    </font>
    <font>
      <sz val="10"/>
      <color theme="1"/>
      <name val="Segoe UI Semibold"/>
      <family val="2"/>
    </font>
    <font>
      <sz val="10"/>
      <name val="Segoe UI Semibold"/>
      <family val="2"/>
    </font>
    <font>
      <b/>
      <sz val="10"/>
      <color theme="1"/>
      <name val="Segoe UI Semibold"/>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83">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44" fontId="0" fillId="4" borderId="1" xfId="1" applyFont="1" applyFill="1" applyBorder="1" applyAlignment="1">
      <alignment vertical="center"/>
    </xf>
    <xf numFmtId="44" fontId="0" fillId="3" borderId="1" xfId="1" applyFont="1" applyFill="1" applyBorder="1" applyAlignment="1" applyProtection="1">
      <alignment vertical="center"/>
      <protection locked="0"/>
    </xf>
    <xf numFmtId="0" fontId="6" fillId="0" borderId="0" xfId="0" applyFont="1"/>
    <xf numFmtId="49" fontId="7" fillId="2" borderId="2" xfId="0" applyNumberFormat="1" applyFont="1" applyFill="1" applyBorder="1" applyAlignment="1">
      <alignment horizontal="left" vertical="top" wrapText="1"/>
    </xf>
    <xf numFmtId="49" fontId="7" fillId="2" borderId="3" xfId="0" applyNumberFormat="1" applyFont="1" applyFill="1" applyBorder="1" applyAlignment="1">
      <alignment horizontal="left" vertical="top" wrapText="1"/>
    </xf>
    <xf numFmtId="49" fontId="7" fillId="2" borderId="3" xfId="0" applyNumberFormat="1" applyFont="1" applyFill="1" applyBorder="1" applyAlignment="1">
      <alignment horizontal="center" vertical="top" wrapText="1"/>
    </xf>
    <xf numFmtId="49" fontId="7" fillId="2" borderId="5" xfId="0" applyNumberFormat="1" applyFont="1" applyFill="1" applyBorder="1" applyAlignment="1">
      <alignment horizontal="left" vertical="top" wrapText="1"/>
    </xf>
    <xf numFmtId="49" fontId="7" fillId="2" borderId="1" xfId="0" applyNumberFormat="1" applyFont="1" applyFill="1" applyBorder="1" applyAlignment="1">
      <alignment horizontal="lef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49" fontId="7" fillId="2" borderId="7"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0" fontId="6" fillId="0" borderId="0" xfId="0" applyFont="1" applyAlignment="1">
      <alignment horizont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0" borderId="0" xfId="0" applyFont="1" applyAlignment="1">
      <alignment vertical="center"/>
    </xf>
    <xf numFmtId="0" fontId="7" fillId="2" borderId="3" xfId="0" applyNumberFormat="1" applyFont="1" applyFill="1" applyBorder="1" applyAlignment="1">
      <alignment horizontal="center" vertical="top" wrapText="1"/>
    </xf>
    <xf numFmtId="0" fontId="6" fillId="0" borderId="4" xfId="0" applyFont="1" applyBorder="1" applyAlignment="1">
      <alignment horizontal="center"/>
    </xf>
    <xf numFmtId="0" fontId="7" fillId="2" borderId="1" xfId="0" applyNumberFormat="1" applyFont="1" applyFill="1" applyBorder="1" applyAlignment="1">
      <alignment horizontal="center" vertical="top" wrapText="1"/>
    </xf>
    <xf numFmtId="0" fontId="6" fillId="0" borderId="6" xfId="0" applyFont="1" applyBorder="1" applyAlignment="1">
      <alignment horizontal="center"/>
    </xf>
    <xf numFmtId="0" fontId="7" fillId="2" borderId="8" xfId="0" applyNumberFormat="1" applyFont="1" applyFill="1" applyBorder="1" applyAlignment="1">
      <alignment horizontal="center" vertical="top" wrapText="1"/>
    </xf>
    <xf numFmtId="0" fontId="6" fillId="0" borderId="9" xfId="0" applyFont="1" applyBorder="1" applyAlignment="1">
      <alignment horizontal="center"/>
    </xf>
    <xf numFmtId="49" fontId="6" fillId="0" borderId="0" xfId="0" applyNumberFormat="1" applyFont="1" applyAlignment="1">
      <alignment horizontal="center"/>
    </xf>
    <xf numFmtId="0" fontId="0" fillId="0" borderId="1" xfId="0" applyBorder="1" applyAlignment="1">
      <alignment horizontal="center"/>
    </xf>
    <xf numFmtId="44" fontId="0" fillId="5" borderId="1" xfId="0" applyNumberFormat="1" applyFill="1" applyBorder="1"/>
    <xf numFmtId="0" fontId="3" fillId="0" borderId="0" xfId="0" applyFont="1"/>
    <xf numFmtId="0" fontId="5" fillId="0" borderId="0" xfId="0" applyFont="1"/>
    <xf numFmtId="44" fontId="3" fillId="2" borderId="1" xfId="1" applyFont="1" applyFill="1" applyBorder="1" applyAlignment="1">
      <alignment horizontal="center" vertical="center"/>
    </xf>
    <xf numFmtId="44" fontId="3" fillId="2" borderId="1" xfId="0" applyNumberFormat="1" applyFont="1" applyFill="1" applyBorder="1" applyAlignment="1">
      <alignment horizontal="center" vertical="center"/>
    </xf>
    <xf numFmtId="44" fontId="0" fillId="3" borderId="1" xfId="1" applyFont="1" applyFill="1" applyBorder="1" applyProtection="1">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9" fillId="0" borderId="0" xfId="0" applyFont="1"/>
    <xf numFmtId="0" fontId="10" fillId="8" borderId="1" xfId="0" applyNumberFormat="1" applyFont="1" applyFill="1" applyBorder="1" applyAlignment="1">
      <alignment horizontal="center" vertical="center" wrapText="1"/>
    </xf>
    <xf numFmtId="0" fontId="11" fillId="0" borderId="0" xfId="0" applyFont="1"/>
    <xf numFmtId="0" fontId="12" fillId="0" borderId="1" xfId="0"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12" fillId="0" borderId="1" xfId="0" applyFont="1" applyBorder="1" applyAlignment="1">
      <alignment horizontal="center" vertical="center"/>
    </xf>
    <xf numFmtId="2" fontId="9" fillId="0" borderId="1" xfId="0" applyNumberFormat="1" applyFont="1" applyBorder="1" applyAlignment="1">
      <alignment horizontal="center" vertical="center"/>
    </xf>
    <xf numFmtId="0" fontId="14" fillId="0" borderId="1" xfId="0"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2" fillId="3" borderId="1" xfId="0" applyFont="1" applyFill="1" applyBorder="1" applyAlignment="1" applyProtection="1">
      <alignment horizontal="center" vertical="center"/>
      <protection locked="0"/>
    </xf>
    <xf numFmtId="2" fontId="9" fillId="3" borderId="1" xfId="0" applyNumberFormat="1" applyFont="1" applyFill="1" applyBorder="1" applyAlignment="1" applyProtection="1">
      <alignment horizontal="center" vertical="center"/>
      <protection locked="0"/>
    </xf>
    <xf numFmtId="165" fontId="9" fillId="3" borderId="1" xfId="0" applyNumberFormat="1" applyFont="1" applyFill="1" applyBorder="1" applyAlignment="1" applyProtection="1">
      <alignment horizontal="center" vertical="center"/>
      <protection locked="0"/>
    </xf>
    <xf numFmtId="164" fontId="12" fillId="3" borderId="1" xfId="0" applyNumberFormat="1" applyFont="1" applyFill="1" applyBorder="1" applyAlignment="1" applyProtection="1">
      <alignment horizontal="center" vertical="center"/>
      <protection locked="0"/>
    </xf>
    <xf numFmtId="44" fontId="5" fillId="6" borderId="14" xfId="1" applyFont="1" applyFill="1" applyBorder="1" applyAlignment="1">
      <alignment horizontal="center" vertical="center"/>
    </xf>
    <xf numFmtId="44" fontId="5" fillId="6" borderId="16" xfId="1"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5"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1" xfId="0" applyFill="1" applyBorder="1" applyAlignment="1" applyProtection="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4"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44" fontId="5" fillId="7"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0" fillId="3" borderId="1" xfId="0" applyFill="1" applyBorder="1" applyAlignment="1" applyProtection="1">
      <alignment horizontal="center"/>
      <protection locked="0"/>
    </xf>
    <xf numFmtId="0" fontId="9" fillId="0" borderId="17" xfId="0" applyFont="1" applyBorder="1" applyAlignment="1">
      <alignment horizontal="left" wrapText="1"/>
    </xf>
    <xf numFmtId="0" fontId="8" fillId="0" borderId="1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view="pageBreakPreview" zoomScaleNormal="100" zoomScaleSheetLayoutView="100" workbookViewId="0">
      <selection activeCell="I13" sqref="I13"/>
    </sheetView>
  </sheetViews>
  <sheetFormatPr defaultRowHeight="15" x14ac:dyDescent="0.25"/>
  <cols>
    <col min="1" max="1" width="9.140625" style="1"/>
    <col min="2" max="2" width="16.28515625" customWidth="1"/>
    <col min="3" max="8" width="9.140625" customWidth="1"/>
    <col min="9" max="9" width="11.140625" customWidth="1"/>
    <col min="10" max="10" width="11.42578125" customWidth="1"/>
    <col min="11" max="11" width="17.140625" customWidth="1"/>
    <col min="12" max="12" width="20.85546875" customWidth="1"/>
  </cols>
  <sheetData>
    <row r="1" spans="1:12" ht="29.25" customHeight="1" x14ac:dyDescent="0.25">
      <c r="A1" s="67" t="s">
        <v>755</v>
      </c>
      <c r="B1" s="67"/>
      <c r="C1" s="67"/>
      <c r="D1" s="67"/>
      <c r="E1" s="67"/>
      <c r="F1" s="67"/>
      <c r="G1" s="67"/>
      <c r="H1" s="67"/>
      <c r="I1" s="67"/>
      <c r="J1" s="67"/>
      <c r="K1" s="67"/>
      <c r="L1" s="67"/>
    </row>
    <row r="2" spans="1:12" ht="66.75" customHeight="1" x14ac:dyDescent="0.25">
      <c r="A2" s="66" t="s">
        <v>757</v>
      </c>
      <c r="B2" s="66"/>
      <c r="C2" s="66"/>
      <c r="D2" s="66"/>
      <c r="E2" s="66"/>
      <c r="F2" s="66"/>
      <c r="G2" s="66"/>
      <c r="H2" s="66"/>
      <c r="I2" s="66"/>
      <c r="J2" s="66"/>
      <c r="K2" s="66"/>
      <c r="L2" s="66"/>
    </row>
    <row r="3" spans="1:12" ht="30" customHeight="1" x14ac:dyDescent="0.25">
      <c r="A3" s="71" t="s">
        <v>741</v>
      </c>
      <c r="B3" s="71" t="s">
        <v>737</v>
      </c>
      <c r="C3" s="69" t="s">
        <v>739</v>
      </c>
      <c r="D3" s="69"/>
      <c r="E3" s="69"/>
      <c r="F3" s="69"/>
      <c r="G3" s="69"/>
      <c r="H3" s="69"/>
      <c r="I3" s="7" t="s">
        <v>754</v>
      </c>
      <c r="J3" s="70" t="s">
        <v>749</v>
      </c>
      <c r="K3" s="70" t="s">
        <v>738</v>
      </c>
      <c r="L3" s="70" t="s">
        <v>740</v>
      </c>
    </row>
    <row r="4" spans="1:12" s="6" customFormat="1" ht="30" customHeight="1" x14ac:dyDescent="0.25">
      <c r="A4" s="71"/>
      <c r="B4" s="71"/>
      <c r="C4" s="5" t="s">
        <v>748</v>
      </c>
      <c r="D4" s="5" t="s">
        <v>747</v>
      </c>
      <c r="E4" s="5" t="s">
        <v>746</v>
      </c>
      <c r="F4" s="5" t="s">
        <v>745</v>
      </c>
      <c r="G4" s="5" t="s">
        <v>744</v>
      </c>
      <c r="H4" s="5" t="s">
        <v>743</v>
      </c>
      <c r="I4" s="5" t="s">
        <v>742</v>
      </c>
      <c r="J4" s="70"/>
      <c r="K4" s="70"/>
      <c r="L4" s="70"/>
    </row>
    <row r="5" spans="1:12" s="2" customFormat="1" ht="27.75" customHeight="1" x14ac:dyDescent="0.25">
      <c r="A5" s="3">
        <v>1</v>
      </c>
      <c r="B5" s="3" t="s">
        <v>736</v>
      </c>
      <c r="C5" s="3">
        <v>10</v>
      </c>
      <c r="D5" s="3">
        <v>10</v>
      </c>
      <c r="E5" s="3">
        <v>10</v>
      </c>
      <c r="F5" s="3">
        <v>2</v>
      </c>
      <c r="G5" s="3">
        <v>3</v>
      </c>
      <c r="H5" s="3">
        <v>0</v>
      </c>
      <c r="I5" s="3">
        <v>0</v>
      </c>
      <c r="J5" s="3">
        <f>SUM(C5:I5)</f>
        <v>35</v>
      </c>
      <c r="K5" s="9">
        <v>0</v>
      </c>
      <c r="L5" s="8">
        <f>J5*K5</f>
        <v>0</v>
      </c>
    </row>
    <row r="6" spans="1:12" s="2" customFormat="1" ht="27.75" customHeight="1" x14ac:dyDescent="0.25">
      <c r="A6" s="3">
        <v>2</v>
      </c>
      <c r="B6" s="3" t="s">
        <v>758</v>
      </c>
      <c r="C6" s="3">
        <v>7</v>
      </c>
      <c r="D6" s="3">
        <v>2</v>
      </c>
      <c r="E6" s="3">
        <v>7</v>
      </c>
      <c r="F6" s="3">
        <v>2</v>
      </c>
      <c r="G6" s="3">
        <v>2</v>
      </c>
      <c r="H6" s="3">
        <v>0</v>
      </c>
      <c r="I6" s="3">
        <v>0</v>
      </c>
      <c r="J6" s="3">
        <f>SUM(C6:I6)</f>
        <v>20</v>
      </c>
      <c r="K6" s="9">
        <v>0</v>
      </c>
      <c r="L6" s="8">
        <f t="shared" ref="L6" si="0">J6*K6</f>
        <v>0</v>
      </c>
    </row>
    <row r="7" spans="1:12" s="2" customFormat="1" ht="31.5" customHeight="1" x14ac:dyDescent="0.25">
      <c r="A7" s="63" t="s">
        <v>752</v>
      </c>
      <c r="B7" s="64"/>
      <c r="C7" s="64"/>
      <c r="D7" s="64"/>
      <c r="E7" s="64"/>
      <c r="F7" s="64"/>
      <c r="G7" s="64"/>
      <c r="H7" s="64"/>
      <c r="I7" s="64"/>
      <c r="J7" s="65"/>
      <c r="K7" s="61">
        <f>SUM(L5:L6)</f>
        <v>0</v>
      </c>
      <c r="L7" s="62"/>
    </row>
    <row r="8" spans="1:12" ht="21" x14ac:dyDescent="0.35">
      <c r="A8" s="68" t="s">
        <v>785</v>
      </c>
      <c r="B8" s="68"/>
      <c r="C8" s="68"/>
      <c r="D8" s="68"/>
      <c r="E8" s="68"/>
      <c r="F8" s="68"/>
      <c r="G8" s="68"/>
      <c r="H8" s="68"/>
      <c r="I8" s="68"/>
      <c r="J8" s="68"/>
      <c r="K8" s="68"/>
      <c r="L8" s="68"/>
    </row>
    <row r="9" spans="1:12" s="36" customFormat="1" ht="33.75" customHeight="1" x14ac:dyDescent="0.25">
      <c r="A9" s="4" t="s">
        <v>741</v>
      </c>
      <c r="B9" s="73" t="s">
        <v>756</v>
      </c>
      <c r="C9" s="74"/>
      <c r="D9" s="74"/>
      <c r="E9" s="74"/>
      <c r="F9" s="74"/>
      <c r="G9" s="74"/>
      <c r="H9" s="75"/>
      <c r="I9" s="4" t="s">
        <v>750</v>
      </c>
      <c r="J9" s="4" t="s">
        <v>751</v>
      </c>
      <c r="K9" s="38" t="s">
        <v>738</v>
      </c>
      <c r="L9" s="39" t="s">
        <v>740</v>
      </c>
    </row>
    <row r="10" spans="1:12" x14ac:dyDescent="0.25">
      <c r="A10" s="34">
        <v>4</v>
      </c>
      <c r="B10" s="72" t="s">
        <v>759</v>
      </c>
      <c r="C10" s="72"/>
      <c r="D10" s="72"/>
      <c r="E10" s="72"/>
      <c r="F10" s="72"/>
      <c r="G10" s="72"/>
      <c r="H10" s="72"/>
      <c r="I10" s="42"/>
      <c r="J10" s="41">
        <v>1</v>
      </c>
      <c r="K10" s="40">
        <v>0</v>
      </c>
      <c r="L10" s="35">
        <f>J10*K10</f>
        <v>0</v>
      </c>
    </row>
    <row r="11" spans="1:12" x14ac:dyDescent="0.25">
      <c r="A11" s="34">
        <v>5</v>
      </c>
      <c r="B11" s="72" t="s">
        <v>760</v>
      </c>
      <c r="C11" s="72"/>
      <c r="D11" s="72"/>
      <c r="E11" s="72"/>
      <c r="F11" s="72"/>
      <c r="G11" s="72"/>
      <c r="H11" s="72"/>
      <c r="I11" s="42"/>
      <c r="J11" s="41">
        <v>1</v>
      </c>
      <c r="K11" s="40">
        <v>0</v>
      </c>
      <c r="L11" s="35">
        <f t="shared" ref="L11:L17" si="1">J11*K11</f>
        <v>0</v>
      </c>
    </row>
    <row r="12" spans="1:12" x14ac:dyDescent="0.25">
      <c r="A12" s="34">
        <v>6</v>
      </c>
      <c r="B12" s="72" t="s">
        <v>761</v>
      </c>
      <c r="C12" s="72"/>
      <c r="D12" s="72"/>
      <c r="E12" s="72"/>
      <c r="F12" s="72"/>
      <c r="G12" s="72"/>
      <c r="H12" s="72"/>
      <c r="I12" s="42"/>
      <c r="J12" s="41">
        <v>1</v>
      </c>
      <c r="K12" s="40">
        <v>0</v>
      </c>
      <c r="L12" s="35">
        <f t="shared" si="1"/>
        <v>0</v>
      </c>
    </row>
    <row r="13" spans="1:12" x14ac:dyDescent="0.25">
      <c r="A13" s="34">
        <v>7</v>
      </c>
      <c r="B13" s="72" t="s">
        <v>762</v>
      </c>
      <c r="C13" s="72"/>
      <c r="D13" s="72"/>
      <c r="E13" s="72"/>
      <c r="F13" s="72"/>
      <c r="G13" s="72"/>
      <c r="H13" s="72"/>
      <c r="I13" s="42"/>
      <c r="J13" s="41">
        <v>1</v>
      </c>
      <c r="K13" s="40">
        <v>0</v>
      </c>
      <c r="L13" s="35">
        <f t="shared" si="1"/>
        <v>0</v>
      </c>
    </row>
    <row r="14" spans="1:12" x14ac:dyDescent="0.25">
      <c r="A14" s="34">
        <v>8</v>
      </c>
      <c r="B14" s="72" t="s">
        <v>763</v>
      </c>
      <c r="C14" s="72"/>
      <c r="D14" s="72"/>
      <c r="E14" s="72"/>
      <c r="F14" s="72"/>
      <c r="G14" s="72"/>
      <c r="H14" s="72"/>
      <c r="I14" s="42"/>
      <c r="J14" s="41">
        <v>1</v>
      </c>
      <c r="K14" s="40">
        <v>0</v>
      </c>
      <c r="L14" s="35">
        <f t="shared" si="1"/>
        <v>0</v>
      </c>
    </row>
    <row r="15" spans="1:12" x14ac:dyDescent="0.25">
      <c r="A15" s="34">
        <v>9</v>
      </c>
      <c r="B15" s="72" t="s">
        <v>764</v>
      </c>
      <c r="C15" s="72"/>
      <c r="D15" s="72"/>
      <c r="E15" s="72"/>
      <c r="F15" s="72"/>
      <c r="G15" s="72"/>
      <c r="H15" s="72"/>
      <c r="I15" s="42"/>
      <c r="J15" s="41">
        <v>1</v>
      </c>
      <c r="K15" s="40">
        <v>0</v>
      </c>
      <c r="L15" s="35">
        <f t="shared" si="1"/>
        <v>0</v>
      </c>
    </row>
    <row r="16" spans="1:12" x14ac:dyDescent="0.25">
      <c r="A16" s="34">
        <v>10</v>
      </c>
      <c r="B16" s="80"/>
      <c r="C16" s="80"/>
      <c r="D16" s="80"/>
      <c r="E16" s="80"/>
      <c r="F16" s="80"/>
      <c r="G16" s="80"/>
      <c r="H16" s="80"/>
      <c r="I16" s="41"/>
      <c r="J16" s="41"/>
      <c r="K16" s="40">
        <v>0</v>
      </c>
      <c r="L16" s="35">
        <f t="shared" si="1"/>
        <v>0</v>
      </c>
    </row>
    <row r="17" spans="1:12" x14ac:dyDescent="0.25">
      <c r="A17" s="34">
        <v>11</v>
      </c>
      <c r="B17" s="80"/>
      <c r="C17" s="80"/>
      <c r="D17" s="80"/>
      <c r="E17" s="80"/>
      <c r="F17" s="80"/>
      <c r="G17" s="80"/>
      <c r="H17" s="80"/>
      <c r="I17" s="41"/>
      <c r="J17" s="41"/>
      <c r="K17" s="40">
        <v>0</v>
      </c>
      <c r="L17" s="35">
        <f t="shared" si="1"/>
        <v>0</v>
      </c>
    </row>
    <row r="18" spans="1:12" ht="30" customHeight="1" x14ac:dyDescent="0.25">
      <c r="A18" s="77" t="s">
        <v>784</v>
      </c>
      <c r="B18" s="77"/>
      <c r="C18" s="77"/>
      <c r="D18" s="77"/>
      <c r="E18" s="77"/>
      <c r="F18" s="77"/>
      <c r="G18" s="77"/>
      <c r="H18" s="77"/>
      <c r="I18" s="77"/>
      <c r="J18" s="77"/>
      <c r="K18" s="76">
        <f>SUM(L10:L17)</f>
        <v>0</v>
      </c>
      <c r="L18" s="76"/>
    </row>
    <row r="19" spans="1:12" s="37" customFormat="1" ht="35.25" customHeight="1" x14ac:dyDescent="0.35">
      <c r="A19" s="77" t="s">
        <v>753</v>
      </c>
      <c r="B19" s="77"/>
      <c r="C19" s="77"/>
      <c r="D19" s="77"/>
      <c r="E19" s="77"/>
      <c r="F19" s="77"/>
      <c r="G19" s="77"/>
      <c r="H19" s="77"/>
      <c r="I19" s="77"/>
      <c r="J19" s="77"/>
      <c r="K19" s="78">
        <f>K7+K18</f>
        <v>0</v>
      </c>
      <c r="L19" s="79"/>
    </row>
  </sheetData>
  <sheetProtection selectLockedCells="1"/>
  <mergeCells count="24">
    <mergeCell ref="K18:L18"/>
    <mergeCell ref="A19:J19"/>
    <mergeCell ref="A18:J18"/>
    <mergeCell ref="K19:L19"/>
    <mergeCell ref="B14:H14"/>
    <mergeCell ref="B15:H15"/>
    <mergeCell ref="B16:H16"/>
    <mergeCell ref="B17:H17"/>
    <mergeCell ref="B10:H10"/>
    <mergeCell ref="B11:H11"/>
    <mergeCell ref="B12:H12"/>
    <mergeCell ref="B13:H13"/>
    <mergeCell ref="B9:H9"/>
    <mergeCell ref="K7:L7"/>
    <mergeCell ref="A7:J7"/>
    <mergeCell ref="A2:L2"/>
    <mergeCell ref="A1:L1"/>
    <mergeCell ref="A8:L8"/>
    <mergeCell ref="C3:H3"/>
    <mergeCell ref="J3:J4"/>
    <mergeCell ref="K3:K4"/>
    <mergeCell ref="L3:L4"/>
    <mergeCell ref="A3:A4"/>
    <mergeCell ref="B3:B4"/>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60" zoomScaleNormal="100" workbookViewId="0">
      <selection activeCell="E4" sqref="E4"/>
    </sheetView>
  </sheetViews>
  <sheetFormatPr defaultRowHeight="16.5" x14ac:dyDescent="0.3"/>
  <cols>
    <col min="1" max="1" width="13.85546875" style="43" customWidth="1"/>
    <col min="2" max="2" width="13.5703125" style="43" customWidth="1"/>
    <col min="3" max="3" width="14.28515625" style="43" customWidth="1"/>
    <col min="4" max="4" width="13.5703125" style="43" customWidth="1"/>
    <col min="5" max="5" width="15.42578125" style="43" customWidth="1"/>
    <col min="6" max="6" width="16.28515625" style="43" customWidth="1"/>
    <col min="7" max="9" width="13.5703125" style="43" customWidth="1"/>
    <col min="10" max="16384" width="9.140625" style="43"/>
  </cols>
  <sheetData>
    <row r="1" spans="1:9" ht="92.25" customHeight="1" x14ac:dyDescent="0.3">
      <c r="A1" s="81" t="s">
        <v>783</v>
      </c>
      <c r="B1" s="81"/>
      <c r="C1" s="81"/>
      <c r="D1" s="81"/>
      <c r="E1" s="81"/>
      <c r="F1" s="81"/>
      <c r="G1" s="81"/>
      <c r="H1" s="81"/>
      <c r="I1" s="81"/>
    </row>
    <row r="2" spans="1:9" s="45" customFormat="1" ht="69" customHeight="1" x14ac:dyDescent="0.3">
      <c r="A2" s="44" t="s">
        <v>765</v>
      </c>
      <c r="B2" s="44" t="s">
        <v>766</v>
      </c>
      <c r="C2" s="44" t="s">
        <v>767</v>
      </c>
      <c r="D2" s="44" t="s">
        <v>768</v>
      </c>
      <c r="E2" s="44" t="s">
        <v>769</v>
      </c>
      <c r="F2" s="44" t="s">
        <v>770</v>
      </c>
      <c r="G2" s="44" t="s">
        <v>771</v>
      </c>
      <c r="H2" s="44" t="s">
        <v>772</v>
      </c>
      <c r="I2" s="44" t="s">
        <v>773</v>
      </c>
    </row>
    <row r="3" spans="1:9" ht="45.75" customHeight="1" x14ac:dyDescent="0.3">
      <c r="A3" s="46" t="s">
        <v>774</v>
      </c>
      <c r="B3" s="47">
        <v>0.22</v>
      </c>
      <c r="C3" s="48">
        <f>B3*$C$8</f>
        <v>8800</v>
      </c>
      <c r="D3" s="48"/>
      <c r="E3" s="57">
        <v>113.9</v>
      </c>
      <c r="F3" s="58">
        <v>115</v>
      </c>
      <c r="G3" s="49">
        <f>(F3-E3)/E3</f>
        <v>9.6575943810359461E-3</v>
      </c>
      <c r="H3" s="50">
        <f>C3*G3</f>
        <v>84.98683055311632</v>
      </c>
      <c r="I3" s="50">
        <f>C3+H3</f>
        <v>8884.9868305531163</v>
      </c>
    </row>
    <row r="4" spans="1:9" ht="45.75" customHeight="1" x14ac:dyDescent="0.3">
      <c r="A4" s="46" t="s">
        <v>775</v>
      </c>
      <c r="B4" s="47">
        <v>0.2</v>
      </c>
      <c r="C4" s="48">
        <f>B4*$C$8</f>
        <v>8000</v>
      </c>
      <c r="D4" s="48"/>
      <c r="E4" s="57">
        <v>1.0432999999999999</v>
      </c>
      <c r="F4" s="59">
        <v>0.95209999999999995</v>
      </c>
      <c r="G4" s="49">
        <f t="shared" ref="G4:G6" si="0">(F4-E4)/E4</f>
        <v>-8.7414933384453136E-2</v>
      </c>
      <c r="H4" s="50">
        <f>C4*G4</f>
        <v>-699.31946707562508</v>
      </c>
      <c r="I4" s="50">
        <f>C4+H4</f>
        <v>7300.6805329243753</v>
      </c>
    </row>
    <row r="5" spans="1:9" ht="45.75" customHeight="1" x14ac:dyDescent="0.3">
      <c r="A5" s="46" t="s">
        <v>776</v>
      </c>
      <c r="B5" s="47">
        <v>0.1</v>
      </c>
      <c r="C5" s="48">
        <f>B5*$C$8</f>
        <v>4000</v>
      </c>
      <c r="D5" s="48"/>
      <c r="E5" s="57">
        <v>2.875</v>
      </c>
      <c r="F5" s="58">
        <v>3.0129999999999999</v>
      </c>
      <c r="G5" s="49">
        <f t="shared" si="0"/>
        <v>4.7999999999999966E-2</v>
      </c>
      <c r="H5" s="50">
        <f>C5*G5</f>
        <v>191.99999999999986</v>
      </c>
      <c r="I5" s="50">
        <f>C5+H5</f>
        <v>4192</v>
      </c>
    </row>
    <row r="6" spans="1:9" ht="45.75" customHeight="1" x14ac:dyDescent="0.3">
      <c r="A6" s="46" t="s">
        <v>777</v>
      </c>
      <c r="B6" s="47">
        <v>0.1</v>
      </c>
      <c r="C6" s="48">
        <f>B6*$C$8</f>
        <v>4000</v>
      </c>
      <c r="D6" s="48"/>
      <c r="E6" s="57">
        <v>61.59</v>
      </c>
      <c r="F6" s="58">
        <v>55.23</v>
      </c>
      <c r="G6" s="49">
        <f t="shared" si="0"/>
        <v>-0.10326351680467619</v>
      </c>
      <c r="H6" s="50">
        <f>C6*G6</f>
        <v>-413.05406721870474</v>
      </c>
      <c r="I6" s="50">
        <f>C6+H6</f>
        <v>3586.9459327812951</v>
      </c>
    </row>
    <row r="7" spans="1:9" ht="63" customHeight="1" x14ac:dyDescent="0.3">
      <c r="A7" s="46" t="s">
        <v>778</v>
      </c>
      <c r="B7" s="47">
        <v>0.38</v>
      </c>
      <c r="C7" s="48">
        <f>B7*$C$8</f>
        <v>15200</v>
      </c>
      <c r="D7" s="48"/>
      <c r="E7" s="51" t="s">
        <v>779</v>
      </c>
      <c r="F7" s="52" t="s">
        <v>779</v>
      </c>
      <c r="G7" s="49" t="s">
        <v>780</v>
      </c>
      <c r="H7" s="50" t="s">
        <v>780</v>
      </c>
      <c r="I7" s="50">
        <f>C7</f>
        <v>15200</v>
      </c>
    </row>
    <row r="8" spans="1:9" ht="63" customHeight="1" x14ac:dyDescent="0.3">
      <c r="A8" s="53" t="s">
        <v>781</v>
      </c>
      <c r="B8" s="54">
        <f>SUM(B3:B7)</f>
        <v>1</v>
      </c>
      <c r="C8" s="60">
        <v>40000</v>
      </c>
      <c r="D8" s="48"/>
      <c r="E8" s="55"/>
      <c r="F8" s="56"/>
      <c r="G8" s="56" t="s">
        <v>782</v>
      </c>
      <c r="H8" s="50">
        <f>SUM(H3:H7)</f>
        <v>-835.38670374121364</v>
      </c>
      <c r="I8" s="50">
        <f>SUM(I3:I7)</f>
        <v>39164.613296258787</v>
      </c>
    </row>
  </sheetData>
  <sheetProtection selectLockedCells="1"/>
  <mergeCells count="1">
    <mergeCell ref="A1:I1"/>
  </mergeCells>
  <pageMargins left="0.7" right="0.7" top="0.75" bottom="0.75" header="0.3" footer="0.3"/>
  <pageSetup scale="9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view="pageBreakPreview" zoomScale="82" zoomScaleNormal="100" zoomScaleSheetLayoutView="82" workbookViewId="0">
      <pane ySplit="2" topLeftCell="A3" activePane="bottomLeft" state="frozen"/>
      <selection pane="bottomLeft" activeCell="C6" sqref="C6"/>
    </sheetView>
  </sheetViews>
  <sheetFormatPr defaultRowHeight="15.75" x14ac:dyDescent="0.25"/>
  <cols>
    <col min="1" max="1" width="10.140625" style="10" customWidth="1"/>
    <col min="2" max="2" width="18.7109375" style="10" customWidth="1"/>
    <col min="3" max="3" width="43.85546875" style="10" customWidth="1"/>
    <col min="4" max="4" width="16.85546875" style="10" customWidth="1"/>
    <col min="5" max="5" width="16.28515625" style="10" customWidth="1"/>
    <col min="6" max="6" width="20" style="10" customWidth="1"/>
    <col min="7" max="7" width="19.7109375" style="10" customWidth="1"/>
    <col min="8" max="8" width="11.42578125" style="22" customWidth="1"/>
    <col min="9" max="10" width="13" style="22" customWidth="1"/>
    <col min="11" max="11" width="14.7109375" style="22" customWidth="1"/>
    <col min="12" max="15" width="13" style="22" customWidth="1"/>
    <col min="16" max="16384" width="9.140625" style="10"/>
  </cols>
  <sheetData>
    <row r="1" spans="1:15" ht="34.5" customHeight="1" thickBot="1" x14ac:dyDescent="0.3">
      <c r="A1" s="82" t="s">
        <v>786</v>
      </c>
      <c r="B1" s="82"/>
      <c r="C1" s="82"/>
      <c r="D1" s="82"/>
      <c r="E1" s="82"/>
      <c r="F1" s="82"/>
      <c r="G1" s="82"/>
      <c r="H1" s="82"/>
      <c r="I1" s="82"/>
      <c r="J1" s="82"/>
      <c r="K1" s="82"/>
      <c r="L1" s="82"/>
      <c r="M1" s="82"/>
      <c r="N1" s="82"/>
      <c r="O1" s="82"/>
    </row>
    <row r="2" spans="1:15" s="26" customFormat="1" ht="30.75" thickBot="1" x14ac:dyDescent="0.3">
      <c r="A2" s="23" t="s">
        <v>0</v>
      </c>
      <c r="B2" s="24" t="s">
        <v>734</v>
      </c>
      <c r="C2" s="24" t="s">
        <v>1</v>
      </c>
      <c r="D2" s="24" t="s">
        <v>2</v>
      </c>
      <c r="E2" s="24" t="s">
        <v>3</v>
      </c>
      <c r="F2" s="24" t="s">
        <v>4</v>
      </c>
      <c r="G2" s="24" t="s">
        <v>5</v>
      </c>
      <c r="H2" s="24" t="s">
        <v>6</v>
      </c>
      <c r="I2" s="24" t="s">
        <v>7</v>
      </c>
      <c r="J2" s="24" t="s">
        <v>8</v>
      </c>
      <c r="K2" s="24" t="s">
        <v>9</v>
      </c>
      <c r="L2" s="24" t="s">
        <v>10</v>
      </c>
      <c r="M2" s="24" t="s">
        <v>733</v>
      </c>
      <c r="N2" s="24" t="s">
        <v>11</v>
      </c>
      <c r="O2" s="25" t="s">
        <v>735</v>
      </c>
    </row>
    <row r="3" spans="1:15" ht="30" x14ac:dyDescent="0.25">
      <c r="A3" s="11" t="s">
        <v>721</v>
      </c>
      <c r="B3" s="12" t="s">
        <v>722</v>
      </c>
      <c r="C3" s="12" t="s">
        <v>723</v>
      </c>
      <c r="D3" s="12" t="s">
        <v>702</v>
      </c>
      <c r="E3" s="12" t="s">
        <v>65</v>
      </c>
      <c r="F3" s="12" t="s">
        <v>66</v>
      </c>
      <c r="G3" s="12" t="s">
        <v>724</v>
      </c>
      <c r="H3" s="13" t="s">
        <v>68</v>
      </c>
      <c r="I3" s="13" t="s">
        <v>69</v>
      </c>
      <c r="J3" s="13" t="s">
        <v>21</v>
      </c>
      <c r="K3" s="13" t="s">
        <v>704</v>
      </c>
      <c r="L3" s="13" t="s">
        <v>71</v>
      </c>
      <c r="M3" s="27">
        <v>1070</v>
      </c>
      <c r="N3" s="27">
        <v>69</v>
      </c>
      <c r="O3" s="28">
        <v>2020</v>
      </c>
    </row>
    <row r="4" spans="1:15" ht="30" x14ac:dyDescent="0.25">
      <c r="A4" s="14" t="s">
        <v>363</v>
      </c>
      <c r="B4" s="15" t="s">
        <v>364</v>
      </c>
      <c r="C4" s="15" t="s">
        <v>365</v>
      </c>
      <c r="D4" s="15" t="s">
        <v>160</v>
      </c>
      <c r="E4" s="15" t="s">
        <v>65</v>
      </c>
      <c r="F4" s="15" t="s">
        <v>66</v>
      </c>
      <c r="G4" s="15" t="s">
        <v>366</v>
      </c>
      <c r="H4" s="16" t="s">
        <v>68</v>
      </c>
      <c r="I4" s="16" t="s">
        <v>69</v>
      </c>
      <c r="J4" s="16" t="s">
        <v>21</v>
      </c>
      <c r="K4" s="16" t="s">
        <v>70</v>
      </c>
      <c r="L4" s="16" t="s">
        <v>71</v>
      </c>
      <c r="M4" s="29">
        <v>1070</v>
      </c>
      <c r="N4" s="29">
        <v>69</v>
      </c>
      <c r="O4" s="30">
        <v>2020</v>
      </c>
    </row>
    <row r="5" spans="1:15" ht="30" x14ac:dyDescent="0.25">
      <c r="A5" s="14" t="s">
        <v>12</v>
      </c>
      <c r="B5" s="15" t="s">
        <v>13</v>
      </c>
      <c r="C5" s="15" t="s">
        <v>14</v>
      </c>
      <c r="D5" s="15" t="s">
        <v>15</v>
      </c>
      <c r="E5" s="15" t="s">
        <v>16</v>
      </c>
      <c r="F5" s="15" t="s">
        <v>17</v>
      </c>
      <c r="G5" s="15" t="s">
        <v>18</v>
      </c>
      <c r="H5" s="16" t="s">
        <v>19</v>
      </c>
      <c r="I5" s="16" t="s">
        <v>20</v>
      </c>
      <c r="J5" s="16" t="s">
        <v>21</v>
      </c>
      <c r="K5" s="16" t="s">
        <v>22</v>
      </c>
      <c r="L5" s="16" t="s">
        <v>23</v>
      </c>
      <c r="M5" s="29">
        <v>692</v>
      </c>
      <c r="N5" s="29">
        <v>69</v>
      </c>
      <c r="O5" s="30">
        <v>2020</v>
      </c>
    </row>
    <row r="6" spans="1:15" ht="30" x14ac:dyDescent="0.25">
      <c r="A6" s="14" t="s">
        <v>24</v>
      </c>
      <c r="B6" s="15" t="s">
        <v>25</v>
      </c>
      <c r="C6" s="15" t="s">
        <v>26</v>
      </c>
      <c r="D6" s="15" t="s">
        <v>15</v>
      </c>
      <c r="E6" s="15" t="s">
        <v>16</v>
      </c>
      <c r="F6" s="15" t="s">
        <v>27</v>
      </c>
      <c r="G6" s="15" t="s">
        <v>28</v>
      </c>
      <c r="H6" s="16" t="s">
        <v>19</v>
      </c>
      <c r="I6" s="16" t="s">
        <v>20</v>
      </c>
      <c r="J6" s="16" t="s">
        <v>21</v>
      </c>
      <c r="K6" s="16" t="s">
        <v>29</v>
      </c>
      <c r="L6" s="16" t="s">
        <v>23</v>
      </c>
      <c r="M6" s="29">
        <v>765</v>
      </c>
      <c r="N6" s="29">
        <v>69</v>
      </c>
      <c r="O6" s="30">
        <v>2020</v>
      </c>
    </row>
    <row r="7" spans="1:15" ht="30" x14ac:dyDescent="0.25">
      <c r="A7" s="14" t="s">
        <v>30</v>
      </c>
      <c r="B7" s="15" t="s">
        <v>31</v>
      </c>
      <c r="C7" s="15" t="s">
        <v>32</v>
      </c>
      <c r="D7" s="15" t="s">
        <v>15</v>
      </c>
      <c r="E7" s="15" t="s">
        <v>16</v>
      </c>
      <c r="F7" s="15" t="s">
        <v>33</v>
      </c>
      <c r="G7" s="15" t="s">
        <v>34</v>
      </c>
      <c r="H7" s="16" t="s">
        <v>19</v>
      </c>
      <c r="I7" s="16" t="s">
        <v>20</v>
      </c>
      <c r="J7" s="16" t="s">
        <v>21</v>
      </c>
      <c r="K7" s="16" t="s">
        <v>29</v>
      </c>
      <c r="L7" s="16" t="s">
        <v>23</v>
      </c>
      <c r="M7" s="29">
        <v>765</v>
      </c>
      <c r="N7" s="29">
        <v>69</v>
      </c>
      <c r="O7" s="30">
        <v>2020</v>
      </c>
    </row>
    <row r="8" spans="1:15" ht="30" x14ac:dyDescent="0.25">
      <c r="A8" s="14" t="s">
        <v>108</v>
      </c>
      <c r="B8" s="15" t="s">
        <v>109</v>
      </c>
      <c r="C8" s="15" t="s">
        <v>110</v>
      </c>
      <c r="D8" s="15" t="s">
        <v>111</v>
      </c>
      <c r="E8" s="15" t="s">
        <v>16</v>
      </c>
      <c r="F8" s="15" t="s">
        <v>112</v>
      </c>
      <c r="G8" s="15" t="s">
        <v>113</v>
      </c>
      <c r="H8" s="16" t="s">
        <v>68</v>
      </c>
      <c r="I8" s="16" t="s">
        <v>69</v>
      </c>
      <c r="J8" s="16" t="s">
        <v>21</v>
      </c>
      <c r="K8" s="16" t="s">
        <v>114</v>
      </c>
      <c r="L8" s="16" t="s">
        <v>23</v>
      </c>
      <c r="M8" s="29">
        <v>1275</v>
      </c>
      <c r="N8" s="29">
        <v>69</v>
      </c>
      <c r="O8" s="30">
        <v>2020</v>
      </c>
    </row>
    <row r="9" spans="1:15" ht="30" x14ac:dyDescent="0.25">
      <c r="A9" s="14" t="s">
        <v>115</v>
      </c>
      <c r="B9" s="15" t="s">
        <v>116</v>
      </c>
      <c r="C9" s="15" t="s">
        <v>117</v>
      </c>
      <c r="D9" s="15" t="s">
        <v>111</v>
      </c>
      <c r="E9" s="15" t="s">
        <v>16</v>
      </c>
      <c r="F9" s="15" t="s">
        <v>112</v>
      </c>
      <c r="G9" s="15" t="s">
        <v>118</v>
      </c>
      <c r="H9" s="16" t="s">
        <v>68</v>
      </c>
      <c r="I9" s="16" t="s">
        <v>69</v>
      </c>
      <c r="J9" s="16" t="s">
        <v>21</v>
      </c>
      <c r="K9" s="16" t="s">
        <v>114</v>
      </c>
      <c r="L9" s="16" t="s">
        <v>23</v>
      </c>
      <c r="M9" s="29">
        <v>1275</v>
      </c>
      <c r="N9" s="29">
        <v>69</v>
      </c>
      <c r="O9" s="30">
        <v>2020</v>
      </c>
    </row>
    <row r="10" spans="1:15" ht="30" x14ac:dyDescent="0.25">
      <c r="A10" s="14" t="s">
        <v>668</v>
      </c>
      <c r="B10" s="15" t="s">
        <v>669</v>
      </c>
      <c r="C10" s="15" t="s">
        <v>670</v>
      </c>
      <c r="D10" s="15" t="s">
        <v>15</v>
      </c>
      <c r="E10" s="15" t="s">
        <v>16</v>
      </c>
      <c r="F10" s="15" t="s">
        <v>230</v>
      </c>
      <c r="G10" s="15" t="s">
        <v>671</v>
      </c>
      <c r="H10" s="16" t="s">
        <v>19</v>
      </c>
      <c r="I10" s="16" t="s">
        <v>20</v>
      </c>
      <c r="J10" s="16" t="s">
        <v>21</v>
      </c>
      <c r="K10" s="16" t="s">
        <v>232</v>
      </c>
      <c r="L10" s="16" t="s">
        <v>23</v>
      </c>
      <c r="M10" s="29">
        <v>720</v>
      </c>
      <c r="N10" s="29">
        <v>69</v>
      </c>
      <c r="O10" s="30">
        <v>2020</v>
      </c>
    </row>
    <row r="11" spans="1:15" ht="30" x14ac:dyDescent="0.25">
      <c r="A11" s="14" t="s">
        <v>672</v>
      </c>
      <c r="B11" s="15" t="s">
        <v>673</v>
      </c>
      <c r="C11" s="15" t="s">
        <v>674</v>
      </c>
      <c r="D11" s="15" t="s">
        <v>111</v>
      </c>
      <c r="E11" s="15" t="s">
        <v>16</v>
      </c>
      <c r="F11" s="15" t="s">
        <v>220</v>
      </c>
      <c r="G11" s="15" t="s">
        <v>675</v>
      </c>
      <c r="H11" s="16" t="s">
        <v>19</v>
      </c>
      <c r="I11" s="16" t="s">
        <v>20</v>
      </c>
      <c r="J11" s="16" t="s">
        <v>21</v>
      </c>
      <c r="K11" s="16" t="s">
        <v>222</v>
      </c>
      <c r="L11" s="16" t="s">
        <v>23</v>
      </c>
      <c r="M11" s="29">
        <v>720</v>
      </c>
      <c r="N11" s="29">
        <v>69</v>
      </c>
      <c r="O11" s="30">
        <v>2020</v>
      </c>
    </row>
    <row r="12" spans="1:15" ht="30" x14ac:dyDescent="0.25">
      <c r="A12" s="14" t="s">
        <v>676</v>
      </c>
      <c r="B12" s="15" t="s">
        <v>677</v>
      </c>
      <c r="C12" s="15" t="s">
        <v>678</v>
      </c>
      <c r="D12" s="15" t="s">
        <v>15</v>
      </c>
      <c r="E12" s="15" t="s">
        <v>16</v>
      </c>
      <c r="F12" s="15" t="s">
        <v>17</v>
      </c>
      <c r="G12" s="15" t="s">
        <v>679</v>
      </c>
      <c r="H12" s="16" t="s">
        <v>19</v>
      </c>
      <c r="I12" s="16" t="s">
        <v>20</v>
      </c>
      <c r="J12" s="16" t="s">
        <v>21</v>
      </c>
      <c r="K12" s="16" t="s">
        <v>22</v>
      </c>
      <c r="L12" s="16" t="s">
        <v>23</v>
      </c>
      <c r="M12" s="29">
        <v>693</v>
      </c>
      <c r="N12" s="29">
        <v>69</v>
      </c>
      <c r="O12" s="30">
        <v>2020</v>
      </c>
    </row>
    <row r="13" spans="1:15" ht="30" x14ac:dyDescent="0.25">
      <c r="A13" s="14" t="s">
        <v>699</v>
      </c>
      <c r="B13" s="15" t="s">
        <v>700</v>
      </c>
      <c r="C13" s="15" t="s">
        <v>701</v>
      </c>
      <c r="D13" s="15" t="s">
        <v>702</v>
      </c>
      <c r="E13" s="15" t="s">
        <v>65</v>
      </c>
      <c r="F13" s="15" t="s">
        <v>66</v>
      </c>
      <c r="G13" s="15" t="s">
        <v>703</v>
      </c>
      <c r="H13" s="16" t="s">
        <v>68</v>
      </c>
      <c r="I13" s="16" t="s">
        <v>69</v>
      </c>
      <c r="J13" s="16" t="s">
        <v>21</v>
      </c>
      <c r="K13" s="16" t="s">
        <v>704</v>
      </c>
      <c r="L13" s="16" t="s">
        <v>71</v>
      </c>
      <c r="M13" s="29">
        <v>1070</v>
      </c>
      <c r="N13" s="29">
        <v>69</v>
      </c>
      <c r="O13" s="30">
        <v>2020</v>
      </c>
    </row>
    <row r="14" spans="1:15" ht="30" x14ac:dyDescent="0.25">
      <c r="A14" s="14" t="s">
        <v>705</v>
      </c>
      <c r="B14" s="15" t="s">
        <v>706</v>
      </c>
      <c r="C14" s="15" t="s">
        <v>707</v>
      </c>
      <c r="D14" s="15" t="s">
        <v>702</v>
      </c>
      <c r="E14" s="15" t="s">
        <v>65</v>
      </c>
      <c r="F14" s="15" t="s">
        <v>66</v>
      </c>
      <c r="G14" s="15" t="s">
        <v>708</v>
      </c>
      <c r="H14" s="16" t="s">
        <v>68</v>
      </c>
      <c r="I14" s="16" t="s">
        <v>69</v>
      </c>
      <c r="J14" s="16" t="s">
        <v>21</v>
      </c>
      <c r="K14" s="16" t="s">
        <v>704</v>
      </c>
      <c r="L14" s="16" t="s">
        <v>71</v>
      </c>
      <c r="M14" s="29">
        <v>1070</v>
      </c>
      <c r="N14" s="29">
        <v>69</v>
      </c>
      <c r="O14" s="30">
        <v>2020</v>
      </c>
    </row>
    <row r="15" spans="1:15" ht="30" x14ac:dyDescent="0.25">
      <c r="A15" s="14" t="s">
        <v>709</v>
      </c>
      <c r="B15" s="15" t="s">
        <v>710</v>
      </c>
      <c r="C15" s="15" t="s">
        <v>711</v>
      </c>
      <c r="D15" s="15" t="s">
        <v>702</v>
      </c>
      <c r="E15" s="15" t="s">
        <v>65</v>
      </c>
      <c r="F15" s="15" t="s">
        <v>66</v>
      </c>
      <c r="G15" s="15" t="s">
        <v>712</v>
      </c>
      <c r="H15" s="16" t="s">
        <v>68</v>
      </c>
      <c r="I15" s="16" t="s">
        <v>69</v>
      </c>
      <c r="J15" s="16" t="s">
        <v>21</v>
      </c>
      <c r="K15" s="16" t="s">
        <v>704</v>
      </c>
      <c r="L15" s="16" t="s">
        <v>71</v>
      </c>
      <c r="M15" s="29">
        <v>1070</v>
      </c>
      <c r="N15" s="29">
        <v>69</v>
      </c>
      <c r="O15" s="30">
        <v>2020</v>
      </c>
    </row>
    <row r="16" spans="1:15" ht="30" x14ac:dyDescent="0.25">
      <c r="A16" s="14" t="s">
        <v>713</v>
      </c>
      <c r="B16" s="15" t="s">
        <v>714</v>
      </c>
      <c r="C16" s="15" t="s">
        <v>715</v>
      </c>
      <c r="D16" s="15" t="s">
        <v>702</v>
      </c>
      <c r="E16" s="15" t="s">
        <v>65</v>
      </c>
      <c r="F16" s="15" t="s">
        <v>66</v>
      </c>
      <c r="G16" s="15" t="s">
        <v>716</v>
      </c>
      <c r="H16" s="16" t="s">
        <v>68</v>
      </c>
      <c r="I16" s="16" t="s">
        <v>69</v>
      </c>
      <c r="J16" s="16" t="s">
        <v>21</v>
      </c>
      <c r="K16" s="16" t="s">
        <v>704</v>
      </c>
      <c r="L16" s="16" t="s">
        <v>71</v>
      </c>
      <c r="M16" s="29">
        <v>1070</v>
      </c>
      <c r="N16" s="29">
        <v>69</v>
      </c>
      <c r="O16" s="30">
        <v>2020</v>
      </c>
    </row>
    <row r="17" spans="1:15" ht="30" x14ac:dyDescent="0.25">
      <c r="A17" s="14" t="s">
        <v>717</v>
      </c>
      <c r="B17" s="15" t="s">
        <v>718</v>
      </c>
      <c r="C17" s="15" t="s">
        <v>719</v>
      </c>
      <c r="D17" s="15" t="s">
        <v>702</v>
      </c>
      <c r="E17" s="15" t="s">
        <v>65</v>
      </c>
      <c r="F17" s="15" t="s">
        <v>66</v>
      </c>
      <c r="G17" s="15" t="s">
        <v>720</v>
      </c>
      <c r="H17" s="16" t="s">
        <v>68</v>
      </c>
      <c r="I17" s="16" t="s">
        <v>69</v>
      </c>
      <c r="J17" s="16" t="s">
        <v>21</v>
      </c>
      <c r="K17" s="16" t="s">
        <v>704</v>
      </c>
      <c r="L17" s="16" t="s">
        <v>71</v>
      </c>
      <c r="M17" s="29">
        <v>1070</v>
      </c>
      <c r="N17" s="29">
        <v>69</v>
      </c>
      <c r="O17" s="30">
        <v>2020</v>
      </c>
    </row>
    <row r="18" spans="1:15" ht="30" x14ac:dyDescent="0.25">
      <c r="A18" s="14" t="s">
        <v>251</v>
      </c>
      <c r="B18" s="15" t="s">
        <v>252</v>
      </c>
      <c r="C18" s="15" t="s">
        <v>253</v>
      </c>
      <c r="D18" s="15" t="s">
        <v>248</v>
      </c>
      <c r="E18" s="15" t="s">
        <v>249</v>
      </c>
      <c r="F18" s="15" t="s">
        <v>55</v>
      </c>
      <c r="G18" s="15" t="s">
        <v>254</v>
      </c>
      <c r="H18" s="16" t="s">
        <v>42</v>
      </c>
      <c r="I18" s="16"/>
      <c r="J18" s="16" t="s">
        <v>44</v>
      </c>
      <c r="K18" s="16" t="s">
        <v>189</v>
      </c>
      <c r="L18" s="16" t="s">
        <v>23</v>
      </c>
      <c r="M18" s="29">
        <v>2070</v>
      </c>
      <c r="N18" s="29">
        <v>138</v>
      </c>
      <c r="O18" s="30">
        <v>2020</v>
      </c>
    </row>
    <row r="19" spans="1:15" ht="30" x14ac:dyDescent="0.25">
      <c r="A19" s="14" t="s">
        <v>35</v>
      </c>
      <c r="B19" s="15" t="s">
        <v>36</v>
      </c>
      <c r="C19" s="15" t="s">
        <v>37</v>
      </c>
      <c r="D19" s="15" t="s">
        <v>38</v>
      </c>
      <c r="E19" s="15" t="s">
        <v>39</v>
      </c>
      <c r="F19" s="15" t="s">
        <v>40</v>
      </c>
      <c r="G19" s="15" t="s">
        <v>41</v>
      </c>
      <c r="H19" s="16" t="s">
        <v>42</v>
      </c>
      <c r="I19" s="16" t="s">
        <v>43</v>
      </c>
      <c r="J19" s="16" t="s">
        <v>44</v>
      </c>
      <c r="K19" s="16" t="s">
        <v>45</v>
      </c>
      <c r="L19" s="16" t="s">
        <v>23</v>
      </c>
      <c r="M19" s="29">
        <v>2967</v>
      </c>
      <c r="N19" s="29">
        <v>138</v>
      </c>
      <c r="O19" s="30">
        <v>2020</v>
      </c>
    </row>
    <row r="20" spans="1:15" ht="30" x14ac:dyDescent="0.25">
      <c r="A20" s="14" t="s">
        <v>46</v>
      </c>
      <c r="B20" s="15" t="s">
        <v>47</v>
      </c>
      <c r="C20" s="15" t="s">
        <v>48</v>
      </c>
      <c r="D20" s="15" t="s">
        <v>38</v>
      </c>
      <c r="E20" s="15" t="s">
        <v>39</v>
      </c>
      <c r="F20" s="15" t="s">
        <v>40</v>
      </c>
      <c r="G20" s="15" t="s">
        <v>49</v>
      </c>
      <c r="H20" s="16" t="s">
        <v>42</v>
      </c>
      <c r="I20" s="16" t="s">
        <v>43</v>
      </c>
      <c r="J20" s="16" t="s">
        <v>44</v>
      </c>
      <c r="K20" s="16" t="s">
        <v>45</v>
      </c>
      <c r="L20" s="16" t="s">
        <v>23</v>
      </c>
      <c r="M20" s="29">
        <v>2967</v>
      </c>
      <c r="N20" s="29">
        <v>138</v>
      </c>
      <c r="O20" s="30">
        <v>2020</v>
      </c>
    </row>
    <row r="21" spans="1:15" ht="30" x14ac:dyDescent="0.25">
      <c r="A21" s="14" t="s">
        <v>50</v>
      </c>
      <c r="B21" s="15" t="s">
        <v>51</v>
      </c>
      <c r="C21" s="15" t="s">
        <v>52</v>
      </c>
      <c r="D21" s="15" t="s">
        <v>53</v>
      </c>
      <c r="E21" s="15" t="s">
        <v>54</v>
      </c>
      <c r="F21" s="15" t="s">
        <v>55</v>
      </c>
      <c r="G21" s="15" t="s">
        <v>56</v>
      </c>
      <c r="H21" s="16" t="s">
        <v>42</v>
      </c>
      <c r="I21" s="16" t="s">
        <v>43</v>
      </c>
      <c r="J21" s="16" t="s">
        <v>44</v>
      </c>
      <c r="K21" s="16" t="s">
        <v>57</v>
      </c>
      <c r="L21" s="16" t="s">
        <v>23</v>
      </c>
      <c r="M21" s="29">
        <v>2151</v>
      </c>
      <c r="N21" s="29">
        <v>138</v>
      </c>
      <c r="O21" s="30">
        <v>2020</v>
      </c>
    </row>
    <row r="22" spans="1:15" ht="30" x14ac:dyDescent="0.25">
      <c r="A22" s="14" t="s">
        <v>58</v>
      </c>
      <c r="B22" s="15" t="s">
        <v>59</v>
      </c>
      <c r="C22" s="15" t="s">
        <v>60</v>
      </c>
      <c r="D22" s="15" t="s">
        <v>53</v>
      </c>
      <c r="E22" s="15" t="s">
        <v>54</v>
      </c>
      <c r="F22" s="15" t="s">
        <v>55</v>
      </c>
      <c r="G22" s="15" t="s">
        <v>61</v>
      </c>
      <c r="H22" s="16" t="s">
        <v>42</v>
      </c>
      <c r="I22" s="16" t="s">
        <v>43</v>
      </c>
      <c r="J22" s="16" t="s">
        <v>44</v>
      </c>
      <c r="K22" s="16" t="s">
        <v>57</v>
      </c>
      <c r="L22" s="16" t="s">
        <v>23</v>
      </c>
      <c r="M22" s="29">
        <v>2151</v>
      </c>
      <c r="N22" s="29">
        <v>138</v>
      </c>
      <c r="O22" s="30">
        <v>2020</v>
      </c>
    </row>
    <row r="23" spans="1:15" ht="30" x14ac:dyDescent="0.25">
      <c r="A23" s="14" t="s">
        <v>462</v>
      </c>
      <c r="B23" s="15" t="s">
        <v>463</v>
      </c>
      <c r="C23" s="15" t="s">
        <v>464</v>
      </c>
      <c r="D23" s="15" t="s">
        <v>38</v>
      </c>
      <c r="E23" s="15" t="s">
        <v>39</v>
      </c>
      <c r="F23" s="15" t="s">
        <v>452</v>
      </c>
      <c r="G23" s="15" t="s">
        <v>465</v>
      </c>
      <c r="H23" s="16" t="s">
        <v>42</v>
      </c>
      <c r="I23" s="16"/>
      <c r="J23" s="16" t="s">
        <v>44</v>
      </c>
      <c r="K23" s="16" t="s">
        <v>45</v>
      </c>
      <c r="L23" s="16" t="s">
        <v>23</v>
      </c>
      <c r="M23" s="29">
        <v>6174</v>
      </c>
      <c r="N23" s="29">
        <v>230</v>
      </c>
      <c r="O23" s="30">
        <v>2020</v>
      </c>
    </row>
    <row r="24" spans="1:15" ht="30" x14ac:dyDescent="0.25">
      <c r="A24" s="14" t="s">
        <v>729</v>
      </c>
      <c r="B24" s="15" t="s">
        <v>730</v>
      </c>
      <c r="C24" s="15" t="s">
        <v>731</v>
      </c>
      <c r="D24" s="15" t="s">
        <v>38</v>
      </c>
      <c r="E24" s="15" t="s">
        <v>39</v>
      </c>
      <c r="F24" s="15" t="s">
        <v>452</v>
      </c>
      <c r="G24" s="15" t="s">
        <v>732</v>
      </c>
      <c r="H24" s="16" t="s">
        <v>42</v>
      </c>
      <c r="I24" s="16"/>
      <c r="J24" s="16" t="s">
        <v>44</v>
      </c>
      <c r="K24" s="16" t="s">
        <v>45</v>
      </c>
      <c r="L24" s="16" t="s">
        <v>23</v>
      </c>
      <c r="M24" s="29">
        <v>6474</v>
      </c>
      <c r="N24" s="29">
        <v>230</v>
      </c>
      <c r="O24" s="30">
        <v>2020</v>
      </c>
    </row>
    <row r="25" spans="1:15" ht="30" x14ac:dyDescent="0.25">
      <c r="A25" s="14" t="s">
        <v>62</v>
      </c>
      <c r="B25" s="15" t="s">
        <v>63</v>
      </c>
      <c r="C25" s="15" t="s">
        <v>64</v>
      </c>
      <c r="D25" s="15" t="s">
        <v>38</v>
      </c>
      <c r="E25" s="15" t="s">
        <v>65</v>
      </c>
      <c r="F25" s="15" t="s">
        <v>66</v>
      </c>
      <c r="G25" s="15" t="s">
        <v>67</v>
      </c>
      <c r="H25" s="16" t="s">
        <v>68</v>
      </c>
      <c r="I25" s="16" t="s">
        <v>69</v>
      </c>
      <c r="J25" s="16" t="s">
        <v>21</v>
      </c>
      <c r="K25" s="16" t="s">
        <v>70</v>
      </c>
      <c r="L25" s="16" t="s">
        <v>71</v>
      </c>
      <c r="M25" s="29">
        <v>1070</v>
      </c>
      <c r="N25" s="29">
        <v>69</v>
      </c>
      <c r="O25" s="30">
        <v>2021</v>
      </c>
    </row>
    <row r="26" spans="1:15" ht="30" x14ac:dyDescent="0.25">
      <c r="A26" s="14" t="s">
        <v>72</v>
      </c>
      <c r="B26" s="15" t="s">
        <v>73</v>
      </c>
      <c r="C26" s="15" t="s">
        <v>74</v>
      </c>
      <c r="D26" s="15" t="s">
        <v>15</v>
      </c>
      <c r="E26" s="15" t="s">
        <v>16</v>
      </c>
      <c r="F26" s="15" t="s">
        <v>17</v>
      </c>
      <c r="G26" s="15" t="s">
        <v>75</v>
      </c>
      <c r="H26" s="16" t="s">
        <v>19</v>
      </c>
      <c r="I26" s="16" t="s">
        <v>20</v>
      </c>
      <c r="J26" s="16" t="s">
        <v>21</v>
      </c>
      <c r="K26" s="16" t="s">
        <v>22</v>
      </c>
      <c r="L26" s="16" t="s">
        <v>23</v>
      </c>
      <c r="M26" s="29">
        <v>693</v>
      </c>
      <c r="N26" s="29">
        <v>69</v>
      </c>
      <c r="O26" s="30">
        <v>2021</v>
      </c>
    </row>
    <row r="27" spans="1:15" ht="30" x14ac:dyDescent="0.25">
      <c r="A27" s="14" t="s">
        <v>76</v>
      </c>
      <c r="B27" s="15" t="s">
        <v>77</v>
      </c>
      <c r="C27" s="15" t="s">
        <v>78</v>
      </c>
      <c r="D27" s="15" t="s">
        <v>15</v>
      </c>
      <c r="E27" s="15" t="s">
        <v>16</v>
      </c>
      <c r="F27" s="15" t="s">
        <v>17</v>
      </c>
      <c r="G27" s="15" t="s">
        <v>79</v>
      </c>
      <c r="H27" s="16" t="s">
        <v>19</v>
      </c>
      <c r="I27" s="16" t="s">
        <v>20</v>
      </c>
      <c r="J27" s="16" t="s">
        <v>21</v>
      </c>
      <c r="K27" s="16" t="s">
        <v>22</v>
      </c>
      <c r="L27" s="16" t="s">
        <v>23</v>
      </c>
      <c r="M27" s="29">
        <v>693</v>
      </c>
      <c r="N27" s="29">
        <v>69</v>
      </c>
      <c r="O27" s="30">
        <v>2021</v>
      </c>
    </row>
    <row r="28" spans="1:15" ht="30" x14ac:dyDescent="0.25">
      <c r="A28" s="14" t="s">
        <v>217</v>
      </c>
      <c r="B28" s="15" t="s">
        <v>218</v>
      </c>
      <c r="C28" s="15" t="s">
        <v>219</v>
      </c>
      <c r="D28" s="17"/>
      <c r="E28" s="15" t="s">
        <v>16</v>
      </c>
      <c r="F28" s="15" t="s">
        <v>220</v>
      </c>
      <c r="G28" s="15" t="s">
        <v>221</v>
      </c>
      <c r="H28" s="16" t="s">
        <v>19</v>
      </c>
      <c r="I28" s="16" t="s">
        <v>20</v>
      </c>
      <c r="J28" s="16" t="s">
        <v>21</v>
      </c>
      <c r="K28" s="16" t="s">
        <v>222</v>
      </c>
      <c r="L28" s="16" t="s">
        <v>23</v>
      </c>
      <c r="M28" s="29">
        <v>720</v>
      </c>
      <c r="N28" s="29">
        <v>69</v>
      </c>
      <c r="O28" s="30">
        <v>2021</v>
      </c>
    </row>
    <row r="29" spans="1:15" ht="30" x14ac:dyDescent="0.25">
      <c r="A29" s="14" t="s">
        <v>223</v>
      </c>
      <c r="B29" s="15" t="s">
        <v>224</v>
      </c>
      <c r="C29" s="15" t="s">
        <v>225</v>
      </c>
      <c r="D29" s="15" t="s">
        <v>15</v>
      </c>
      <c r="E29" s="15" t="s">
        <v>16</v>
      </c>
      <c r="F29" s="15" t="s">
        <v>33</v>
      </c>
      <c r="G29" s="15" t="s">
        <v>226</v>
      </c>
      <c r="H29" s="16" t="s">
        <v>19</v>
      </c>
      <c r="I29" s="16" t="s">
        <v>20</v>
      </c>
      <c r="J29" s="16" t="s">
        <v>21</v>
      </c>
      <c r="K29" s="16" t="s">
        <v>29</v>
      </c>
      <c r="L29" s="16" t="s">
        <v>23</v>
      </c>
      <c r="M29" s="29">
        <v>765</v>
      </c>
      <c r="N29" s="29">
        <v>69</v>
      </c>
      <c r="O29" s="30">
        <v>2021</v>
      </c>
    </row>
    <row r="30" spans="1:15" ht="30" x14ac:dyDescent="0.25">
      <c r="A30" s="14" t="s">
        <v>227</v>
      </c>
      <c r="B30" s="15" t="s">
        <v>228</v>
      </c>
      <c r="C30" s="15" t="s">
        <v>229</v>
      </c>
      <c r="D30" s="15" t="s">
        <v>15</v>
      </c>
      <c r="E30" s="15" t="s">
        <v>16</v>
      </c>
      <c r="F30" s="15" t="s">
        <v>230</v>
      </c>
      <c r="G30" s="15" t="s">
        <v>231</v>
      </c>
      <c r="H30" s="16" t="s">
        <v>19</v>
      </c>
      <c r="I30" s="16" t="s">
        <v>20</v>
      </c>
      <c r="J30" s="16" t="s">
        <v>21</v>
      </c>
      <c r="K30" s="16" t="s">
        <v>232</v>
      </c>
      <c r="L30" s="16" t="s">
        <v>23</v>
      </c>
      <c r="M30" s="29">
        <v>720</v>
      </c>
      <c r="N30" s="29">
        <v>69</v>
      </c>
      <c r="O30" s="30">
        <v>2021</v>
      </c>
    </row>
    <row r="31" spans="1:15" ht="30" x14ac:dyDescent="0.25">
      <c r="A31" s="14" t="s">
        <v>233</v>
      </c>
      <c r="B31" s="15" t="s">
        <v>234</v>
      </c>
      <c r="C31" s="15" t="s">
        <v>235</v>
      </c>
      <c r="D31" s="15" t="s">
        <v>15</v>
      </c>
      <c r="E31" s="15" t="s">
        <v>16</v>
      </c>
      <c r="F31" s="15" t="s">
        <v>230</v>
      </c>
      <c r="G31" s="15" t="s">
        <v>236</v>
      </c>
      <c r="H31" s="16" t="s">
        <v>19</v>
      </c>
      <c r="I31" s="16" t="s">
        <v>20</v>
      </c>
      <c r="J31" s="16" t="s">
        <v>21</v>
      </c>
      <c r="K31" s="16" t="s">
        <v>232</v>
      </c>
      <c r="L31" s="16" t="s">
        <v>23</v>
      </c>
      <c r="M31" s="29">
        <v>720</v>
      </c>
      <c r="N31" s="29">
        <v>69</v>
      </c>
      <c r="O31" s="30">
        <v>2021</v>
      </c>
    </row>
    <row r="32" spans="1:15" ht="30" x14ac:dyDescent="0.25">
      <c r="A32" s="14" t="s">
        <v>237</v>
      </c>
      <c r="B32" s="15" t="s">
        <v>238</v>
      </c>
      <c r="C32" s="15" t="s">
        <v>239</v>
      </c>
      <c r="D32" s="15" t="s">
        <v>15</v>
      </c>
      <c r="E32" s="15" t="s">
        <v>16</v>
      </c>
      <c r="F32" s="15" t="s">
        <v>220</v>
      </c>
      <c r="G32" s="15" t="s">
        <v>240</v>
      </c>
      <c r="H32" s="16" t="s">
        <v>19</v>
      </c>
      <c r="I32" s="16" t="s">
        <v>20</v>
      </c>
      <c r="J32" s="16" t="s">
        <v>21</v>
      </c>
      <c r="K32" s="16" t="s">
        <v>222</v>
      </c>
      <c r="L32" s="16" t="s">
        <v>23</v>
      </c>
      <c r="M32" s="29">
        <v>720</v>
      </c>
      <c r="N32" s="29">
        <v>69</v>
      </c>
      <c r="O32" s="30">
        <v>2021</v>
      </c>
    </row>
    <row r="33" spans="1:15" ht="30" x14ac:dyDescent="0.25">
      <c r="A33" s="14" t="s">
        <v>241</v>
      </c>
      <c r="B33" s="15" t="s">
        <v>242</v>
      </c>
      <c r="C33" s="15" t="s">
        <v>243</v>
      </c>
      <c r="D33" s="15" t="s">
        <v>15</v>
      </c>
      <c r="E33" s="15" t="s">
        <v>16</v>
      </c>
      <c r="F33" s="15" t="s">
        <v>230</v>
      </c>
      <c r="G33" s="15" t="s">
        <v>244</v>
      </c>
      <c r="H33" s="16" t="s">
        <v>19</v>
      </c>
      <c r="I33" s="16" t="s">
        <v>20</v>
      </c>
      <c r="J33" s="16" t="s">
        <v>21</v>
      </c>
      <c r="K33" s="16" t="s">
        <v>22</v>
      </c>
      <c r="L33" s="16" t="s">
        <v>23</v>
      </c>
      <c r="M33" s="29">
        <v>691</v>
      </c>
      <c r="N33" s="29">
        <v>69</v>
      </c>
      <c r="O33" s="30">
        <v>2021</v>
      </c>
    </row>
    <row r="34" spans="1:15" ht="30" x14ac:dyDescent="0.25">
      <c r="A34" s="14" t="s">
        <v>263</v>
      </c>
      <c r="B34" s="15" t="s">
        <v>264</v>
      </c>
      <c r="C34" s="15" t="s">
        <v>265</v>
      </c>
      <c r="D34" s="15" t="s">
        <v>15</v>
      </c>
      <c r="E34" s="15" t="s">
        <v>16</v>
      </c>
      <c r="F34" s="15" t="s">
        <v>17</v>
      </c>
      <c r="G34" s="15" t="s">
        <v>266</v>
      </c>
      <c r="H34" s="16" t="s">
        <v>19</v>
      </c>
      <c r="I34" s="16" t="s">
        <v>20</v>
      </c>
      <c r="J34" s="16" t="s">
        <v>21</v>
      </c>
      <c r="K34" s="16" t="s">
        <v>22</v>
      </c>
      <c r="L34" s="16" t="s">
        <v>23</v>
      </c>
      <c r="M34" s="29">
        <v>693</v>
      </c>
      <c r="N34" s="29">
        <v>69</v>
      </c>
      <c r="O34" s="30">
        <v>2021</v>
      </c>
    </row>
    <row r="35" spans="1:15" ht="30" x14ac:dyDescent="0.25">
      <c r="A35" s="14" t="s">
        <v>267</v>
      </c>
      <c r="B35" s="15" t="s">
        <v>268</v>
      </c>
      <c r="C35" s="15" t="s">
        <v>269</v>
      </c>
      <c r="D35" s="15" t="s">
        <v>15</v>
      </c>
      <c r="E35" s="15" t="s">
        <v>16</v>
      </c>
      <c r="F35" s="15" t="s">
        <v>17</v>
      </c>
      <c r="G35" s="15" t="s">
        <v>270</v>
      </c>
      <c r="H35" s="16" t="s">
        <v>19</v>
      </c>
      <c r="I35" s="16" t="s">
        <v>20</v>
      </c>
      <c r="J35" s="16" t="s">
        <v>21</v>
      </c>
      <c r="K35" s="16" t="s">
        <v>22</v>
      </c>
      <c r="L35" s="16" t="s">
        <v>23</v>
      </c>
      <c r="M35" s="29">
        <v>693</v>
      </c>
      <c r="N35" s="29">
        <v>69</v>
      </c>
      <c r="O35" s="30">
        <v>2021</v>
      </c>
    </row>
    <row r="36" spans="1:15" ht="30" x14ac:dyDescent="0.25">
      <c r="A36" s="14" t="s">
        <v>271</v>
      </c>
      <c r="B36" s="15" t="s">
        <v>272</v>
      </c>
      <c r="C36" s="15" t="s">
        <v>273</v>
      </c>
      <c r="D36" s="15" t="s">
        <v>15</v>
      </c>
      <c r="E36" s="15" t="s">
        <v>16</v>
      </c>
      <c r="F36" s="15" t="s">
        <v>33</v>
      </c>
      <c r="G36" s="15" t="s">
        <v>274</v>
      </c>
      <c r="H36" s="16" t="s">
        <v>19</v>
      </c>
      <c r="I36" s="16" t="s">
        <v>20</v>
      </c>
      <c r="J36" s="16" t="s">
        <v>21</v>
      </c>
      <c r="K36" s="16" t="s">
        <v>29</v>
      </c>
      <c r="L36" s="16" t="s">
        <v>23</v>
      </c>
      <c r="M36" s="29">
        <v>765</v>
      </c>
      <c r="N36" s="29">
        <v>69</v>
      </c>
      <c r="O36" s="30">
        <v>2021</v>
      </c>
    </row>
    <row r="37" spans="1:15" ht="30" x14ac:dyDescent="0.25">
      <c r="A37" s="14" t="s">
        <v>275</v>
      </c>
      <c r="B37" s="15" t="s">
        <v>276</v>
      </c>
      <c r="C37" s="15" t="s">
        <v>277</v>
      </c>
      <c r="D37" s="15" t="s">
        <v>278</v>
      </c>
      <c r="E37" s="15" t="s">
        <v>16</v>
      </c>
      <c r="F37" s="15" t="s">
        <v>279</v>
      </c>
      <c r="G37" s="15" t="s">
        <v>280</v>
      </c>
      <c r="H37" s="16" t="s">
        <v>68</v>
      </c>
      <c r="I37" s="16" t="s">
        <v>69</v>
      </c>
      <c r="J37" s="16" t="s">
        <v>21</v>
      </c>
      <c r="K37" s="16" t="s">
        <v>281</v>
      </c>
      <c r="L37" s="16" t="s">
        <v>23</v>
      </c>
      <c r="M37" s="29">
        <v>1275</v>
      </c>
      <c r="N37" s="29">
        <v>69</v>
      </c>
      <c r="O37" s="30">
        <v>2021</v>
      </c>
    </row>
    <row r="38" spans="1:15" ht="30" x14ac:dyDescent="0.25">
      <c r="A38" s="14" t="s">
        <v>282</v>
      </c>
      <c r="B38" s="15" t="s">
        <v>283</v>
      </c>
      <c r="C38" s="15" t="s">
        <v>284</v>
      </c>
      <c r="D38" s="15" t="s">
        <v>278</v>
      </c>
      <c r="E38" s="15" t="s">
        <v>16</v>
      </c>
      <c r="F38" s="15" t="s">
        <v>279</v>
      </c>
      <c r="G38" s="15" t="s">
        <v>285</v>
      </c>
      <c r="H38" s="16" t="s">
        <v>68</v>
      </c>
      <c r="I38" s="16" t="s">
        <v>69</v>
      </c>
      <c r="J38" s="16" t="s">
        <v>21</v>
      </c>
      <c r="K38" s="16" t="s">
        <v>281</v>
      </c>
      <c r="L38" s="16" t="s">
        <v>23</v>
      </c>
      <c r="M38" s="29">
        <v>1275</v>
      </c>
      <c r="N38" s="29">
        <v>69</v>
      </c>
      <c r="O38" s="30">
        <v>2021</v>
      </c>
    </row>
    <row r="39" spans="1:15" ht="30" x14ac:dyDescent="0.25">
      <c r="A39" s="14" t="s">
        <v>401</v>
      </c>
      <c r="B39" s="15" t="s">
        <v>402</v>
      </c>
      <c r="C39" s="15" t="s">
        <v>403</v>
      </c>
      <c r="D39" s="15" t="s">
        <v>38</v>
      </c>
      <c r="E39" s="15" t="s">
        <v>65</v>
      </c>
      <c r="F39" s="15" t="s">
        <v>66</v>
      </c>
      <c r="G39" s="15" t="s">
        <v>404</v>
      </c>
      <c r="H39" s="16" t="s">
        <v>68</v>
      </c>
      <c r="I39" s="16" t="s">
        <v>69</v>
      </c>
      <c r="J39" s="16" t="s">
        <v>21</v>
      </c>
      <c r="K39" s="16" t="s">
        <v>70</v>
      </c>
      <c r="L39" s="16" t="s">
        <v>71</v>
      </c>
      <c r="M39" s="29">
        <v>1070</v>
      </c>
      <c r="N39" s="29">
        <v>69</v>
      </c>
      <c r="O39" s="30">
        <v>2021</v>
      </c>
    </row>
    <row r="40" spans="1:15" ht="30" x14ac:dyDescent="0.25">
      <c r="A40" s="14" t="s">
        <v>80</v>
      </c>
      <c r="B40" s="15" t="s">
        <v>81</v>
      </c>
      <c r="C40" s="15" t="s">
        <v>82</v>
      </c>
      <c r="D40" s="15" t="s">
        <v>38</v>
      </c>
      <c r="E40" s="15" t="s">
        <v>39</v>
      </c>
      <c r="F40" s="15" t="s">
        <v>40</v>
      </c>
      <c r="G40" s="15" t="s">
        <v>83</v>
      </c>
      <c r="H40" s="16" t="s">
        <v>42</v>
      </c>
      <c r="I40" s="16" t="s">
        <v>43</v>
      </c>
      <c r="J40" s="16" t="s">
        <v>44</v>
      </c>
      <c r="K40" s="16" t="s">
        <v>45</v>
      </c>
      <c r="L40" s="16" t="s">
        <v>23</v>
      </c>
      <c r="M40" s="29">
        <v>2967</v>
      </c>
      <c r="N40" s="29">
        <v>138</v>
      </c>
      <c r="O40" s="30">
        <v>2021</v>
      </c>
    </row>
    <row r="41" spans="1:15" ht="30" x14ac:dyDescent="0.25">
      <c r="A41" s="14" t="s">
        <v>84</v>
      </c>
      <c r="B41" s="15" t="s">
        <v>85</v>
      </c>
      <c r="C41" s="15" t="s">
        <v>86</v>
      </c>
      <c r="D41" s="15" t="s">
        <v>38</v>
      </c>
      <c r="E41" s="15" t="s">
        <v>39</v>
      </c>
      <c r="F41" s="15" t="s">
        <v>40</v>
      </c>
      <c r="G41" s="15" t="s">
        <v>87</v>
      </c>
      <c r="H41" s="16" t="s">
        <v>42</v>
      </c>
      <c r="I41" s="16" t="s">
        <v>43</v>
      </c>
      <c r="J41" s="16" t="s">
        <v>44</v>
      </c>
      <c r="K41" s="16" t="s">
        <v>45</v>
      </c>
      <c r="L41" s="16" t="s">
        <v>23</v>
      </c>
      <c r="M41" s="29">
        <v>2967</v>
      </c>
      <c r="N41" s="29">
        <v>138</v>
      </c>
      <c r="O41" s="30">
        <v>2021</v>
      </c>
    </row>
    <row r="42" spans="1:15" ht="30" x14ac:dyDescent="0.25">
      <c r="A42" s="14" t="s">
        <v>153</v>
      </c>
      <c r="B42" s="15" t="s">
        <v>154</v>
      </c>
      <c r="C42" s="15" t="s">
        <v>155</v>
      </c>
      <c r="D42" s="15" t="s">
        <v>53</v>
      </c>
      <c r="E42" s="15" t="s">
        <v>54</v>
      </c>
      <c r="F42" s="15" t="s">
        <v>55</v>
      </c>
      <c r="G42" s="15" t="s">
        <v>156</v>
      </c>
      <c r="H42" s="16" t="s">
        <v>42</v>
      </c>
      <c r="I42" s="16" t="s">
        <v>43</v>
      </c>
      <c r="J42" s="16" t="s">
        <v>44</v>
      </c>
      <c r="K42" s="16" t="s">
        <v>57</v>
      </c>
      <c r="L42" s="16" t="s">
        <v>23</v>
      </c>
      <c r="M42" s="29">
        <v>2151</v>
      </c>
      <c r="N42" s="29">
        <v>138</v>
      </c>
      <c r="O42" s="30">
        <v>2021</v>
      </c>
    </row>
    <row r="43" spans="1:15" ht="30" x14ac:dyDescent="0.25">
      <c r="A43" s="14" t="s">
        <v>173</v>
      </c>
      <c r="B43" s="15" t="s">
        <v>174</v>
      </c>
      <c r="C43" s="15" t="s">
        <v>175</v>
      </c>
      <c r="D43" s="15" t="s">
        <v>176</v>
      </c>
      <c r="E43" s="15" t="s">
        <v>54</v>
      </c>
      <c r="F43" s="15" t="s">
        <v>55</v>
      </c>
      <c r="G43" s="15" t="s">
        <v>177</v>
      </c>
      <c r="H43" s="16" t="s">
        <v>42</v>
      </c>
      <c r="I43" s="16" t="s">
        <v>43</v>
      </c>
      <c r="J43" s="16" t="s">
        <v>44</v>
      </c>
      <c r="K43" s="16" t="s">
        <v>57</v>
      </c>
      <c r="L43" s="16" t="s">
        <v>23</v>
      </c>
      <c r="M43" s="29">
        <v>2151</v>
      </c>
      <c r="N43" s="29">
        <v>138</v>
      </c>
      <c r="O43" s="30">
        <v>2021</v>
      </c>
    </row>
    <row r="44" spans="1:15" ht="30" x14ac:dyDescent="0.25">
      <c r="A44" s="14" t="s">
        <v>178</v>
      </c>
      <c r="B44" s="15" t="s">
        <v>179</v>
      </c>
      <c r="C44" s="15" t="s">
        <v>180</v>
      </c>
      <c r="D44" s="15" t="s">
        <v>181</v>
      </c>
      <c r="E44" s="15" t="s">
        <v>54</v>
      </c>
      <c r="F44" s="15" t="s">
        <v>55</v>
      </c>
      <c r="G44" s="15" t="s">
        <v>182</v>
      </c>
      <c r="H44" s="16" t="s">
        <v>42</v>
      </c>
      <c r="I44" s="16" t="s">
        <v>43</v>
      </c>
      <c r="J44" s="16" t="s">
        <v>44</v>
      </c>
      <c r="K44" s="16" t="s">
        <v>57</v>
      </c>
      <c r="L44" s="16" t="s">
        <v>23</v>
      </c>
      <c r="M44" s="29">
        <v>2151</v>
      </c>
      <c r="N44" s="29">
        <v>138</v>
      </c>
      <c r="O44" s="30">
        <v>2021</v>
      </c>
    </row>
    <row r="45" spans="1:15" ht="45" x14ac:dyDescent="0.25">
      <c r="A45" s="14" t="s">
        <v>157</v>
      </c>
      <c r="B45" s="15" t="s">
        <v>158</v>
      </c>
      <c r="C45" s="15" t="s">
        <v>159</v>
      </c>
      <c r="D45" s="15" t="s">
        <v>160</v>
      </c>
      <c r="E45" s="15" t="s">
        <v>139</v>
      </c>
      <c r="F45" s="15" t="s">
        <v>161</v>
      </c>
      <c r="G45" s="15" t="s">
        <v>162</v>
      </c>
      <c r="H45" s="16" t="s">
        <v>42</v>
      </c>
      <c r="I45" s="16" t="s">
        <v>163</v>
      </c>
      <c r="J45" s="16" t="s">
        <v>44</v>
      </c>
      <c r="K45" s="16" t="s">
        <v>164</v>
      </c>
      <c r="L45" s="16" t="s">
        <v>44</v>
      </c>
      <c r="M45" s="29">
        <v>5175</v>
      </c>
      <c r="N45" s="29">
        <v>230</v>
      </c>
      <c r="O45" s="30">
        <v>2021</v>
      </c>
    </row>
    <row r="46" spans="1:15" ht="45" x14ac:dyDescent="0.25">
      <c r="A46" s="14" t="s">
        <v>165</v>
      </c>
      <c r="B46" s="15" t="s">
        <v>166</v>
      </c>
      <c r="C46" s="15" t="s">
        <v>167</v>
      </c>
      <c r="D46" s="15" t="s">
        <v>160</v>
      </c>
      <c r="E46" s="15" t="s">
        <v>139</v>
      </c>
      <c r="F46" s="15" t="s">
        <v>161</v>
      </c>
      <c r="G46" s="15" t="s">
        <v>168</v>
      </c>
      <c r="H46" s="16" t="s">
        <v>42</v>
      </c>
      <c r="I46" s="16" t="s">
        <v>163</v>
      </c>
      <c r="J46" s="16" t="s">
        <v>44</v>
      </c>
      <c r="K46" s="16" t="s">
        <v>164</v>
      </c>
      <c r="L46" s="16" t="s">
        <v>44</v>
      </c>
      <c r="M46" s="29">
        <v>5175</v>
      </c>
      <c r="N46" s="29">
        <v>230</v>
      </c>
      <c r="O46" s="30">
        <v>2021</v>
      </c>
    </row>
    <row r="47" spans="1:15" ht="45" x14ac:dyDescent="0.25">
      <c r="A47" s="14" t="s">
        <v>169</v>
      </c>
      <c r="B47" s="15" t="s">
        <v>170</v>
      </c>
      <c r="C47" s="15" t="s">
        <v>171</v>
      </c>
      <c r="D47" s="15" t="s">
        <v>160</v>
      </c>
      <c r="E47" s="15" t="s">
        <v>139</v>
      </c>
      <c r="F47" s="15" t="s">
        <v>161</v>
      </c>
      <c r="G47" s="15" t="s">
        <v>172</v>
      </c>
      <c r="H47" s="16" t="s">
        <v>42</v>
      </c>
      <c r="I47" s="16" t="s">
        <v>163</v>
      </c>
      <c r="J47" s="16" t="s">
        <v>44</v>
      </c>
      <c r="K47" s="16" t="s">
        <v>164</v>
      </c>
      <c r="L47" s="16" t="s">
        <v>44</v>
      </c>
      <c r="M47" s="29">
        <v>5175</v>
      </c>
      <c r="N47" s="29">
        <v>230</v>
      </c>
      <c r="O47" s="30">
        <v>2021</v>
      </c>
    </row>
    <row r="48" spans="1:15" ht="30" x14ac:dyDescent="0.25">
      <c r="A48" s="14" t="s">
        <v>405</v>
      </c>
      <c r="B48" s="15" t="s">
        <v>406</v>
      </c>
      <c r="C48" s="15" t="s">
        <v>407</v>
      </c>
      <c r="D48" s="15" t="s">
        <v>15</v>
      </c>
      <c r="E48" s="15" t="s">
        <v>16</v>
      </c>
      <c r="F48" s="15" t="s">
        <v>17</v>
      </c>
      <c r="G48" s="15" t="s">
        <v>408</v>
      </c>
      <c r="H48" s="16" t="s">
        <v>19</v>
      </c>
      <c r="I48" s="16" t="s">
        <v>20</v>
      </c>
      <c r="J48" s="16" t="s">
        <v>21</v>
      </c>
      <c r="K48" s="16" t="s">
        <v>22</v>
      </c>
      <c r="L48" s="16" t="s">
        <v>23</v>
      </c>
      <c r="M48" s="29">
        <v>693</v>
      </c>
      <c r="N48" s="29">
        <v>69</v>
      </c>
      <c r="O48" s="30">
        <v>2022</v>
      </c>
    </row>
    <row r="49" spans="1:15" ht="30" x14ac:dyDescent="0.25">
      <c r="A49" s="14" t="s">
        <v>418</v>
      </c>
      <c r="B49" s="15" t="s">
        <v>419</v>
      </c>
      <c r="C49" s="15" t="s">
        <v>420</v>
      </c>
      <c r="D49" s="15" t="s">
        <v>15</v>
      </c>
      <c r="E49" s="15" t="s">
        <v>16</v>
      </c>
      <c r="F49" s="15" t="s">
        <v>17</v>
      </c>
      <c r="G49" s="15" t="s">
        <v>421</v>
      </c>
      <c r="H49" s="16" t="s">
        <v>19</v>
      </c>
      <c r="I49" s="16" t="s">
        <v>20</v>
      </c>
      <c r="J49" s="16" t="s">
        <v>21</v>
      </c>
      <c r="K49" s="16" t="s">
        <v>22</v>
      </c>
      <c r="L49" s="16" t="s">
        <v>23</v>
      </c>
      <c r="M49" s="29">
        <v>693</v>
      </c>
      <c r="N49" s="29">
        <v>69</v>
      </c>
      <c r="O49" s="30">
        <v>2022</v>
      </c>
    </row>
    <row r="50" spans="1:15" ht="30" x14ac:dyDescent="0.25">
      <c r="A50" s="14" t="s">
        <v>422</v>
      </c>
      <c r="B50" s="15" t="s">
        <v>423</v>
      </c>
      <c r="C50" s="15" t="s">
        <v>424</v>
      </c>
      <c r="D50" s="15" t="s">
        <v>333</v>
      </c>
      <c r="E50" s="15" t="s">
        <v>39</v>
      </c>
      <c r="F50" s="15" t="s">
        <v>334</v>
      </c>
      <c r="G50" s="15" t="s">
        <v>425</v>
      </c>
      <c r="H50" s="16" t="s">
        <v>68</v>
      </c>
      <c r="I50" s="16" t="s">
        <v>69</v>
      </c>
      <c r="J50" s="16" t="s">
        <v>44</v>
      </c>
      <c r="K50" s="16" t="s">
        <v>336</v>
      </c>
      <c r="L50" s="16" t="s">
        <v>71</v>
      </c>
      <c r="M50" s="29">
        <v>410</v>
      </c>
      <c r="N50" s="29">
        <v>69</v>
      </c>
      <c r="O50" s="30">
        <v>2022</v>
      </c>
    </row>
    <row r="51" spans="1:15" ht="30" x14ac:dyDescent="0.25">
      <c r="A51" s="14" t="s">
        <v>426</v>
      </c>
      <c r="B51" s="15" t="s">
        <v>427</v>
      </c>
      <c r="C51" s="15" t="s">
        <v>428</v>
      </c>
      <c r="D51" s="15" t="s">
        <v>15</v>
      </c>
      <c r="E51" s="15" t="s">
        <v>16</v>
      </c>
      <c r="F51" s="15" t="s">
        <v>230</v>
      </c>
      <c r="G51" s="15" t="s">
        <v>429</v>
      </c>
      <c r="H51" s="16" t="s">
        <v>19</v>
      </c>
      <c r="I51" s="16" t="s">
        <v>20</v>
      </c>
      <c r="J51" s="16" t="s">
        <v>21</v>
      </c>
      <c r="K51" s="16" t="s">
        <v>232</v>
      </c>
      <c r="L51" s="16" t="s">
        <v>23</v>
      </c>
      <c r="M51" s="29">
        <v>720</v>
      </c>
      <c r="N51" s="29">
        <v>69</v>
      </c>
      <c r="O51" s="30">
        <v>2022</v>
      </c>
    </row>
    <row r="52" spans="1:15" ht="30" x14ac:dyDescent="0.25">
      <c r="A52" s="14" t="s">
        <v>430</v>
      </c>
      <c r="B52" s="15" t="s">
        <v>431</v>
      </c>
      <c r="C52" s="15" t="s">
        <v>432</v>
      </c>
      <c r="D52" s="15" t="s">
        <v>15</v>
      </c>
      <c r="E52" s="15" t="s">
        <v>16</v>
      </c>
      <c r="F52" s="15" t="s">
        <v>17</v>
      </c>
      <c r="G52" s="15" t="s">
        <v>433</v>
      </c>
      <c r="H52" s="16" t="s">
        <v>19</v>
      </c>
      <c r="I52" s="16" t="s">
        <v>20</v>
      </c>
      <c r="J52" s="16" t="s">
        <v>21</v>
      </c>
      <c r="K52" s="16" t="s">
        <v>22</v>
      </c>
      <c r="L52" s="16" t="s">
        <v>23</v>
      </c>
      <c r="M52" s="29">
        <v>693</v>
      </c>
      <c r="N52" s="29">
        <v>69</v>
      </c>
      <c r="O52" s="30">
        <v>2022</v>
      </c>
    </row>
    <row r="53" spans="1:15" ht="30" x14ac:dyDescent="0.25">
      <c r="A53" s="14" t="s">
        <v>515</v>
      </c>
      <c r="B53" s="15" t="s">
        <v>516</v>
      </c>
      <c r="C53" s="15" t="s">
        <v>517</v>
      </c>
      <c r="D53" s="15" t="s">
        <v>15</v>
      </c>
      <c r="E53" s="15" t="s">
        <v>16</v>
      </c>
      <c r="F53" s="15" t="s">
        <v>33</v>
      </c>
      <c r="G53" s="15" t="s">
        <v>518</v>
      </c>
      <c r="H53" s="16" t="s">
        <v>19</v>
      </c>
      <c r="I53" s="16" t="s">
        <v>20</v>
      </c>
      <c r="J53" s="16" t="s">
        <v>21</v>
      </c>
      <c r="K53" s="16" t="s">
        <v>29</v>
      </c>
      <c r="L53" s="16" t="s">
        <v>23</v>
      </c>
      <c r="M53" s="29">
        <v>765</v>
      </c>
      <c r="N53" s="29">
        <v>69</v>
      </c>
      <c r="O53" s="30">
        <v>2022</v>
      </c>
    </row>
    <row r="54" spans="1:15" ht="30" x14ac:dyDescent="0.25">
      <c r="A54" s="14" t="s">
        <v>519</v>
      </c>
      <c r="B54" s="15" t="s">
        <v>520</v>
      </c>
      <c r="C54" s="15" t="s">
        <v>521</v>
      </c>
      <c r="D54" s="15" t="s">
        <v>15</v>
      </c>
      <c r="E54" s="15" t="s">
        <v>16</v>
      </c>
      <c r="F54" s="15" t="s">
        <v>230</v>
      </c>
      <c r="G54" s="15" t="s">
        <v>522</v>
      </c>
      <c r="H54" s="16" t="s">
        <v>19</v>
      </c>
      <c r="I54" s="16" t="s">
        <v>20</v>
      </c>
      <c r="J54" s="16" t="s">
        <v>21</v>
      </c>
      <c r="K54" s="16" t="s">
        <v>232</v>
      </c>
      <c r="L54" s="16" t="s">
        <v>23</v>
      </c>
      <c r="M54" s="29">
        <v>720</v>
      </c>
      <c r="N54" s="29">
        <v>69</v>
      </c>
      <c r="O54" s="30">
        <v>2022</v>
      </c>
    </row>
    <row r="55" spans="1:15" ht="30" x14ac:dyDescent="0.25">
      <c r="A55" s="14" t="s">
        <v>523</v>
      </c>
      <c r="B55" s="15" t="s">
        <v>524</v>
      </c>
      <c r="C55" s="15" t="s">
        <v>525</v>
      </c>
      <c r="D55" s="15" t="s">
        <v>15</v>
      </c>
      <c r="E55" s="15" t="s">
        <v>16</v>
      </c>
      <c r="F55" s="15" t="s">
        <v>230</v>
      </c>
      <c r="G55" s="15" t="s">
        <v>526</v>
      </c>
      <c r="H55" s="16" t="s">
        <v>19</v>
      </c>
      <c r="I55" s="16" t="s">
        <v>20</v>
      </c>
      <c r="J55" s="16" t="s">
        <v>21</v>
      </c>
      <c r="K55" s="16" t="s">
        <v>232</v>
      </c>
      <c r="L55" s="16" t="s">
        <v>23</v>
      </c>
      <c r="M55" s="29">
        <v>720</v>
      </c>
      <c r="N55" s="29">
        <v>69</v>
      </c>
      <c r="O55" s="30">
        <v>2022</v>
      </c>
    </row>
    <row r="56" spans="1:15" ht="30" x14ac:dyDescent="0.25">
      <c r="A56" s="14" t="s">
        <v>527</v>
      </c>
      <c r="B56" s="15" t="s">
        <v>528</v>
      </c>
      <c r="C56" s="15" t="s">
        <v>529</v>
      </c>
      <c r="D56" s="15" t="s">
        <v>15</v>
      </c>
      <c r="E56" s="15" t="s">
        <v>16</v>
      </c>
      <c r="F56" s="15" t="s">
        <v>17</v>
      </c>
      <c r="G56" s="15" t="s">
        <v>530</v>
      </c>
      <c r="H56" s="16" t="s">
        <v>19</v>
      </c>
      <c r="I56" s="16" t="s">
        <v>20</v>
      </c>
      <c r="J56" s="16" t="s">
        <v>21</v>
      </c>
      <c r="K56" s="16" t="s">
        <v>22</v>
      </c>
      <c r="L56" s="16" t="s">
        <v>23</v>
      </c>
      <c r="M56" s="29">
        <v>693</v>
      </c>
      <c r="N56" s="29">
        <v>69</v>
      </c>
      <c r="O56" s="30">
        <v>2022</v>
      </c>
    </row>
    <row r="57" spans="1:15" ht="30" x14ac:dyDescent="0.25">
      <c r="A57" s="14" t="s">
        <v>531</v>
      </c>
      <c r="B57" s="15" t="s">
        <v>532</v>
      </c>
      <c r="C57" s="15" t="s">
        <v>533</v>
      </c>
      <c r="D57" s="15" t="s">
        <v>534</v>
      </c>
      <c r="E57" s="15" t="s">
        <v>16</v>
      </c>
      <c r="F57" s="15" t="s">
        <v>535</v>
      </c>
      <c r="G57" s="15" t="s">
        <v>536</v>
      </c>
      <c r="H57" s="16" t="s">
        <v>19</v>
      </c>
      <c r="I57" s="16" t="s">
        <v>537</v>
      </c>
      <c r="J57" s="16" t="s">
        <v>21</v>
      </c>
      <c r="K57" s="16" t="s">
        <v>29</v>
      </c>
      <c r="L57" s="16" t="s">
        <v>23</v>
      </c>
      <c r="M57" s="29">
        <v>765</v>
      </c>
      <c r="N57" s="29">
        <v>69</v>
      </c>
      <c r="O57" s="30">
        <v>2022</v>
      </c>
    </row>
    <row r="58" spans="1:15" ht="30" x14ac:dyDescent="0.25">
      <c r="A58" s="14" t="s">
        <v>538</v>
      </c>
      <c r="B58" s="15" t="s">
        <v>539</v>
      </c>
      <c r="C58" s="15" t="s">
        <v>540</v>
      </c>
      <c r="D58" s="15" t="s">
        <v>541</v>
      </c>
      <c r="E58" s="15" t="s">
        <v>16</v>
      </c>
      <c r="F58" s="15" t="s">
        <v>542</v>
      </c>
      <c r="G58" s="15" t="s">
        <v>543</v>
      </c>
      <c r="H58" s="16" t="s">
        <v>19</v>
      </c>
      <c r="I58" s="16" t="s">
        <v>537</v>
      </c>
      <c r="J58" s="16" t="s">
        <v>21</v>
      </c>
      <c r="K58" s="16" t="s">
        <v>29</v>
      </c>
      <c r="L58" s="16" t="s">
        <v>23</v>
      </c>
      <c r="M58" s="29">
        <v>765</v>
      </c>
      <c r="N58" s="29">
        <v>69</v>
      </c>
      <c r="O58" s="30">
        <v>2022</v>
      </c>
    </row>
    <row r="59" spans="1:15" ht="30" x14ac:dyDescent="0.25">
      <c r="A59" s="14" t="s">
        <v>544</v>
      </c>
      <c r="B59" s="15" t="s">
        <v>545</v>
      </c>
      <c r="C59" s="15" t="s">
        <v>546</v>
      </c>
      <c r="D59" s="15" t="s">
        <v>534</v>
      </c>
      <c r="E59" s="15" t="s">
        <v>16</v>
      </c>
      <c r="F59" s="15" t="s">
        <v>547</v>
      </c>
      <c r="G59" s="15" t="s">
        <v>548</v>
      </c>
      <c r="H59" s="16" t="s">
        <v>19</v>
      </c>
      <c r="I59" s="16" t="s">
        <v>537</v>
      </c>
      <c r="J59" s="16" t="s">
        <v>21</v>
      </c>
      <c r="K59" s="16" t="s">
        <v>29</v>
      </c>
      <c r="L59" s="16" t="s">
        <v>23</v>
      </c>
      <c r="M59" s="29">
        <v>765</v>
      </c>
      <c r="N59" s="29">
        <v>69</v>
      </c>
      <c r="O59" s="30">
        <v>2022</v>
      </c>
    </row>
    <row r="60" spans="1:15" ht="45" x14ac:dyDescent="0.25">
      <c r="A60" s="14" t="s">
        <v>549</v>
      </c>
      <c r="B60" s="15" t="s">
        <v>550</v>
      </c>
      <c r="C60" s="15" t="s">
        <v>551</v>
      </c>
      <c r="D60" s="15" t="s">
        <v>15</v>
      </c>
      <c r="E60" s="15" t="s">
        <v>16</v>
      </c>
      <c r="F60" s="15" t="s">
        <v>17</v>
      </c>
      <c r="G60" s="15" t="s">
        <v>552</v>
      </c>
      <c r="H60" s="16" t="s">
        <v>19</v>
      </c>
      <c r="I60" s="16" t="s">
        <v>20</v>
      </c>
      <c r="J60" s="16" t="s">
        <v>21</v>
      </c>
      <c r="K60" s="16" t="s">
        <v>22</v>
      </c>
      <c r="L60" s="16" t="s">
        <v>23</v>
      </c>
      <c r="M60" s="29">
        <v>693</v>
      </c>
      <c r="N60" s="29">
        <v>69</v>
      </c>
      <c r="O60" s="30">
        <v>2022</v>
      </c>
    </row>
    <row r="61" spans="1:15" ht="30" x14ac:dyDescent="0.25">
      <c r="A61" s="14" t="s">
        <v>553</v>
      </c>
      <c r="B61" s="15" t="s">
        <v>554</v>
      </c>
      <c r="C61" s="15" t="s">
        <v>555</v>
      </c>
      <c r="D61" s="15" t="s">
        <v>15</v>
      </c>
      <c r="E61" s="15" t="s">
        <v>16</v>
      </c>
      <c r="F61" s="15" t="s">
        <v>220</v>
      </c>
      <c r="G61" s="15" t="s">
        <v>556</v>
      </c>
      <c r="H61" s="16" t="s">
        <v>19</v>
      </c>
      <c r="I61" s="16" t="s">
        <v>20</v>
      </c>
      <c r="J61" s="16" t="s">
        <v>21</v>
      </c>
      <c r="K61" s="16" t="s">
        <v>557</v>
      </c>
      <c r="L61" s="16" t="s">
        <v>23</v>
      </c>
      <c r="M61" s="29">
        <v>720</v>
      </c>
      <c r="N61" s="29">
        <v>69</v>
      </c>
      <c r="O61" s="30">
        <v>2022</v>
      </c>
    </row>
    <row r="62" spans="1:15" ht="30" x14ac:dyDescent="0.25">
      <c r="A62" s="14" t="s">
        <v>558</v>
      </c>
      <c r="B62" s="15" t="s">
        <v>559</v>
      </c>
      <c r="C62" s="15" t="s">
        <v>560</v>
      </c>
      <c r="D62" s="15" t="s">
        <v>333</v>
      </c>
      <c r="E62" s="15" t="s">
        <v>39</v>
      </c>
      <c r="F62" s="15" t="s">
        <v>334</v>
      </c>
      <c r="G62" s="15" t="s">
        <v>561</v>
      </c>
      <c r="H62" s="16" t="s">
        <v>68</v>
      </c>
      <c r="I62" s="16" t="s">
        <v>69</v>
      </c>
      <c r="J62" s="16" t="s">
        <v>44</v>
      </c>
      <c r="K62" s="16" t="s">
        <v>336</v>
      </c>
      <c r="L62" s="16" t="s">
        <v>71</v>
      </c>
      <c r="M62" s="29">
        <v>410</v>
      </c>
      <c r="N62" s="29">
        <v>69</v>
      </c>
      <c r="O62" s="30">
        <v>2022</v>
      </c>
    </row>
    <row r="63" spans="1:15" ht="30" x14ac:dyDescent="0.25">
      <c r="A63" s="14" t="s">
        <v>392</v>
      </c>
      <c r="B63" s="15" t="s">
        <v>393</v>
      </c>
      <c r="C63" s="15" t="s">
        <v>394</v>
      </c>
      <c r="D63" s="15" t="s">
        <v>147</v>
      </c>
      <c r="E63" s="15" t="s">
        <v>16</v>
      </c>
      <c r="F63" s="15" t="s">
        <v>389</v>
      </c>
      <c r="G63" s="15" t="s">
        <v>395</v>
      </c>
      <c r="H63" s="16" t="s">
        <v>42</v>
      </c>
      <c r="I63" s="16" t="s">
        <v>43</v>
      </c>
      <c r="J63" s="16" t="s">
        <v>44</v>
      </c>
      <c r="K63" s="16" t="s">
        <v>391</v>
      </c>
      <c r="L63" s="16" t="s">
        <v>23</v>
      </c>
      <c r="M63" s="29">
        <v>2475</v>
      </c>
      <c r="N63" s="29">
        <v>138</v>
      </c>
      <c r="O63" s="30">
        <v>2022</v>
      </c>
    </row>
    <row r="64" spans="1:15" ht="30" x14ac:dyDescent="0.25">
      <c r="A64" s="14" t="s">
        <v>396</v>
      </c>
      <c r="B64" s="15" t="s">
        <v>397</v>
      </c>
      <c r="C64" s="15" t="s">
        <v>398</v>
      </c>
      <c r="D64" s="15" t="s">
        <v>352</v>
      </c>
      <c r="E64" s="15" t="s">
        <v>54</v>
      </c>
      <c r="F64" s="15" t="s">
        <v>399</v>
      </c>
      <c r="G64" s="15" t="s">
        <v>400</v>
      </c>
      <c r="H64" s="16" t="s">
        <v>42</v>
      </c>
      <c r="I64" s="16" t="s">
        <v>43</v>
      </c>
      <c r="J64" s="16" t="s">
        <v>44</v>
      </c>
      <c r="K64" s="16" t="s">
        <v>57</v>
      </c>
      <c r="L64" s="16" t="s">
        <v>23</v>
      </c>
      <c r="M64" s="29">
        <v>1860</v>
      </c>
      <c r="N64" s="29">
        <v>138</v>
      </c>
      <c r="O64" s="30">
        <v>2022</v>
      </c>
    </row>
    <row r="65" spans="1:15" ht="30" x14ac:dyDescent="0.25">
      <c r="A65" s="14" t="s">
        <v>434</v>
      </c>
      <c r="B65" s="15" t="s">
        <v>435</v>
      </c>
      <c r="C65" s="15" t="s">
        <v>436</v>
      </c>
      <c r="D65" s="15" t="s">
        <v>437</v>
      </c>
      <c r="E65" s="15" t="s">
        <v>187</v>
      </c>
      <c r="F65" s="15" t="s">
        <v>55</v>
      </c>
      <c r="G65" s="15" t="s">
        <v>438</v>
      </c>
      <c r="H65" s="16" t="s">
        <v>42</v>
      </c>
      <c r="I65" s="18"/>
      <c r="J65" s="16" t="s">
        <v>44</v>
      </c>
      <c r="K65" s="16" t="s">
        <v>189</v>
      </c>
      <c r="L65" s="16" t="s">
        <v>23</v>
      </c>
      <c r="M65" s="29">
        <v>2070</v>
      </c>
      <c r="N65" s="29">
        <v>138</v>
      </c>
      <c r="O65" s="30">
        <v>2022</v>
      </c>
    </row>
    <row r="66" spans="1:15" ht="30" x14ac:dyDescent="0.25">
      <c r="A66" s="14" t="s">
        <v>439</v>
      </c>
      <c r="B66" s="15" t="s">
        <v>440</v>
      </c>
      <c r="C66" s="15" t="s">
        <v>441</v>
      </c>
      <c r="D66" s="15" t="s">
        <v>442</v>
      </c>
      <c r="E66" s="15" t="s">
        <v>54</v>
      </c>
      <c r="F66" s="15" t="s">
        <v>443</v>
      </c>
      <c r="G66" s="15" t="s">
        <v>444</v>
      </c>
      <c r="H66" s="16" t="s">
        <v>42</v>
      </c>
      <c r="I66" s="16" t="s">
        <v>43</v>
      </c>
      <c r="J66" s="16" t="s">
        <v>44</v>
      </c>
      <c r="K66" s="16" t="s">
        <v>57</v>
      </c>
      <c r="L66" s="16" t="s">
        <v>23</v>
      </c>
      <c r="M66" s="29">
        <v>1860</v>
      </c>
      <c r="N66" s="29">
        <v>138</v>
      </c>
      <c r="O66" s="30">
        <v>2022</v>
      </c>
    </row>
    <row r="67" spans="1:15" ht="30" x14ac:dyDescent="0.25">
      <c r="A67" s="14" t="s">
        <v>445</v>
      </c>
      <c r="B67" s="15" t="s">
        <v>446</v>
      </c>
      <c r="C67" s="15" t="s">
        <v>447</v>
      </c>
      <c r="D67" s="15" t="s">
        <v>181</v>
      </c>
      <c r="E67" s="15" t="s">
        <v>54</v>
      </c>
      <c r="F67" s="15" t="s">
        <v>55</v>
      </c>
      <c r="G67" s="15" t="s">
        <v>448</v>
      </c>
      <c r="H67" s="16" t="s">
        <v>42</v>
      </c>
      <c r="I67" s="16" t="s">
        <v>43</v>
      </c>
      <c r="J67" s="16" t="s">
        <v>44</v>
      </c>
      <c r="K67" s="16" t="s">
        <v>57</v>
      </c>
      <c r="L67" s="16" t="s">
        <v>23</v>
      </c>
      <c r="M67" s="29">
        <v>2151</v>
      </c>
      <c r="N67" s="29">
        <v>138</v>
      </c>
      <c r="O67" s="30">
        <v>2022</v>
      </c>
    </row>
    <row r="68" spans="1:15" ht="30" x14ac:dyDescent="0.25">
      <c r="A68" s="14" t="s">
        <v>449</v>
      </c>
      <c r="B68" s="15" t="s">
        <v>450</v>
      </c>
      <c r="C68" s="15" t="s">
        <v>451</v>
      </c>
      <c r="D68" s="15" t="s">
        <v>38</v>
      </c>
      <c r="E68" s="15" t="s">
        <v>39</v>
      </c>
      <c r="F68" s="15" t="s">
        <v>452</v>
      </c>
      <c r="G68" s="15" t="s">
        <v>453</v>
      </c>
      <c r="H68" s="16" t="s">
        <v>42</v>
      </c>
      <c r="I68" s="16"/>
      <c r="J68" s="16" t="s">
        <v>44</v>
      </c>
      <c r="K68" s="16" t="s">
        <v>45</v>
      </c>
      <c r="L68" s="16" t="s">
        <v>23</v>
      </c>
      <c r="M68" s="29">
        <v>6174</v>
      </c>
      <c r="N68" s="29">
        <v>230</v>
      </c>
      <c r="O68" s="30">
        <v>2022</v>
      </c>
    </row>
    <row r="69" spans="1:15" ht="30" x14ac:dyDescent="0.25">
      <c r="A69" s="14" t="s">
        <v>454</v>
      </c>
      <c r="B69" s="15" t="s">
        <v>455</v>
      </c>
      <c r="C69" s="15" t="s">
        <v>456</v>
      </c>
      <c r="D69" s="15" t="s">
        <v>38</v>
      </c>
      <c r="E69" s="15" t="s">
        <v>39</v>
      </c>
      <c r="F69" s="15" t="s">
        <v>452</v>
      </c>
      <c r="G69" s="15" t="s">
        <v>457</v>
      </c>
      <c r="H69" s="16" t="s">
        <v>42</v>
      </c>
      <c r="I69" s="16"/>
      <c r="J69" s="16" t="s">
        <v>44</v>
      </c>
      <c r="K69" s="16" t="s">
        <v>45</v>
      </c>
      <c r="L69" s="16" t="s">
        <v>23</v>
      </c>
      <c r="M69" s="29">
        <v>6174</v>
      </c>
      <c r="N69" s="29">
        <v>230</v>
      </c>
      <c r="O69" s="30">
        <v>2022</v>
      </c>
    </row>
    <row r="70" spans="1:15" ht="30" x14ac:dyDescent="0.25">
      <c r="A70" s="14" t="s">
        <v>590</v>
      </c>
      <c r="B70" s="15" t="s">
        <v>591</v>
      </c>
      <c r="C70" s="15" t="s">
        <v>592</v>
      </c>
      <c r="D70" s="15" t="s">
        <v>126</v>
      </c>
      <c r="E70" s="15" t="s">
        <v>54</v>
      </c>
      <c r="F70" s="15" t="s">
        <v>127</v>
      </c>
      <c r="G70" s="15" t="s">
        <v>593</v>
      </c>
      <c r="H70" s="16" t="s">
        <v>68</v>
      </c>
      <c r="I70" s="16" t="s">
        <v>69</v>
      </c>
      <c r="J70" s="16" t="s">
        <v>44</v>
      </c>
      <c r="K70" s="16" t="s">
        <v>57</v>
      </c>
      <c r="L70" s="16" t="s">
        <v>23</v>
      </c>
      <c r="M70" s="29">
        <v>1740</v>
      </c>
      <c r="N70" s="29">
        <v>69</v>
      </c>
      <c r="O70" s="30">
        <v>2023</v>
      </c>
    </row>
    <row r="71" spans="1:15" ht="30" x14ac:dyDescent="0.25">
      <c r="A71" s="14" t="s">
        <v>594</v>
      </c>
      <c r="B71" s="15" t="s">
        <v>595</v>
      </c>
      <c r="C71" s="15" t="s">
        <v>596</v>
      </c>
      <c r="D71" s="15" t="s">
        <v>126</v>
      </c>
      <c r="E71" s="15" t="s">
        <v>54</v>
      </c>
      <c r="F71" s="15" t="s">
        <v>127</v>
      </c>
      <c r="G71" s="15" t="s">
        <v>597</v>
      </c>
      <c r="H71" s="16" t="s">
        <v>68</v>
      </c>
      <c r="I71" s="16" t="s">
        <v>69</v>
      </c>
      <c r="J71" s="16" t="s">
        <v>44</v>
      </c>
      <c r="K71" s="16" t="s">
        <v>57</v>
      </c>
      <c r="L71" s="16" t="s">
        <v>23</v>
      </c>
      <c r="M71" s="29">
        <v>1740</v>
      </c>
      <c r="N71" s="29">
        <v>69</v>
      </c>
      <c r="O71" s="30">
        <v>2023</v>
      </c>
    </row>
    <row r="72" spans="1:15" ht="30" x14ac:dyDescent="0.25">
      <c r="A72" s="14" t="s">
        <v>598</v>
      </c>
      <c r="B72" s="15" t="s">
        <v>599</v>
      </c>
      <c r="C72" s="15" t="s">
        <v>600</v>
      </c>
      <c r="D72" s="15" t="s">
        <v>126</v>
      </c>
      <c r="E72" s="15" t="s">
        <v>54</v>
      </c>
      <c r="F72" s="15" t="s">
        <v>127</v>
      </c>
      <c r="G72" s="15" t="s">
        <v>601</v>
      </c>
      <c r="H72" s="16" t="s">
        <v>68</v>
      </c>
      <c r="I72" s="16" t="s">
        <v>69</v>
      </c>
      <c r="J72" s="16" t="s">
        <v>44</v>
      </c>
      <c r="K72" s="16" t="s">
        <v>57</v>
      </c>
      <c r="L72" s="16" t="s">
        <v>23</v>
      </c>
      <c r="M72" s="29">
        <v>1740</v>
      </c>
      <c r="N72" s="29">
        <v>69</v>
      </c>
      <c r="O72" s="30">
        <v>2023</v>
      </c>
    </row>
    <row r="73" spans="1:15" ht="30" x14ac:dyDescent="0.25">
      <c r="A73" s="14" t="s">
        <v>602</v>
      </c>
      <c r="B73" s="15" t="s">
        <v>603</v>
      </c>
      <c r="C73" s="15" t="s">
        <v>604</v>
      </c>
      <c r="D73" s="15" t="s">
        <v>147</v>
      </c>
      <c r="E73" s="15" t="s">
        <v>54</v>
      </c>
      <c r="F73" s="15" t="s">
        <v>127</v>
      </c>
      <c r="G73" s="15" t="s">
        <v>605</v>
      </c>
      <c r="H73" s="16" t="s">
        <v>68</v>
      </c>
      <c r="I73" s="16" t="s">
        <v>69</v>
      </c>
      <c r="J73" s="16" t="s">
        <v>44</v>
      </c>
      <c r="K73" s="16" t="s">
        <v>57</v>
      </c>
      <c r="L73" s="16" t="s">
        <v>23</v>
      </c>
      <c r="M73" s="29">
        <v>1740</v>
      </c>
      <c r="N73" s="29">
        <v>69</v>
      </c>
      <c r="O73" s="30">
        <v>2023</v>
      </c>
    </row>
    <row r="74" spans="1:15" ht="30" x14ac:dyDescent="0.25">
      <c r="A74" s="14" t="s">
        <v>606</v>
      </c>
      <c r="B74" s="15" t="s">
        <v>607</v>
      </c>
      <c r="C74" s="15" t="s">
        <v>608</v>
      </c>
      <c r="D74" s="15" t="s">
        <v>126</v>
      </c>
      <c r="E74" s="15" t="s">
        <v>54</v>
      </c>
      <c r="F74" s="15" t="s">
        <v>127</v>
      </c>
      <c r="G74" s="15" t="s">
        <v>609</v>
      </c>
      <c r="H74" s="16" t="s">
        <v>68</v>
      </c>
      <c r="I74" s="16" t="s">
        <v>69</v>
      </c>
      <c r="J74" s="16" t="s">
        <v>44</v>
      </c>
      <c r="K74" s="16" t="s">
        <v>57</v>
      </c>
      <c r="L74" s="16" t="s">
        <v>23</v>
      </c>
      <c r="M74" s="29">
        <v>1740</v>
      </c>
      <c r="N74" s="29">
        <v>69</v>
      </c>
      <c r="O74" s="30">
        <v>2023</v>
      </c>
    </row>
    <row r="75" spans="1:15" ht="30" x14ac:dyDescent="0.25">
      <c r="A75" s="14" t="s">
        <v>610</v>
      </c>
      <c r="B75" s="15" t="s">
        <v>611</v>
      </c>
      <c r="C75" s="15" t="s">
        <v>612</v>
      </c>
      <c r="D75" s="15" t="s">
        <v>126</v>
      </c>
      <c r="E75" s="15" t="s">
        <v>54</v>
      </c>
      <c r="F75" s="15" t="s">
        <v>127</v>
      </c>
      <c r="G75" s="15" t="s">
        <v>613</v>
      </c>
      <c r="H75" s="16" t="s">
        <v>68</v>
      </c>
      <c r="I75" s="16" t="s">
        <v>69</v>
      </c>
      <c r="J75" s="16" t="s">
        <v>44</v>
      </c>
      <c r="K75" s="16" t="s">
        <v>57</v>
      </c>
      <c r="L75" s="16" t="s">
        <v>23</v>
      </c>
      <c r="M75" s="29">
        <v>1740</v>
      </c>
      <c r="N75" s="29">
        <v>69</v>
      </c>
      <c r="O75" s="30">
        <v>2023</v>
      </c>
    </row>
    <row r="76" spans="1:15" ht="30" x14ac:dyDescent="0.25">
      <c r="A76" s="14" t="s">
        <v>614</v>
      </c>
      <c r="B76" s="15" t="s">
        <v>615</v>
      </c>
      <c r="C76" s="15" t="s">
        <v>616</v>
      </c>
      <c r="D76" s="15" t="s">
        <v>126</v>
      </c>
      <c r="E76" s="15" t="s">
        <v>54</v>
      </c>
      <c r="F76" s="15" t="s">
        <v>127</v>
      </c>
      <c r="G76" s="15" t="s">
        <v>617</v>
      </c>
      <c r="H76" s="16" t="s">
        <v>68</v>
      </c>
      <c r="I76" s="16" t="s">
        <v>69</v>
      </c>
      <c r="J76" s="16" t="s">
        <v>44</v>
      </c>
      <c r="K76" s="16" t="s">
        <v>57</v>
      </c>
      <c r="L76" s="16" t="s">
        <v>23</v>
      </c>
      <c r="M76" s="29">
        <v>1740</v>
      </c>
      <c r="N76" s="29">
        <v>69</v>
      </c>
      <c r="O76" s="30">
        <v>2023</v>
      </c>
    </row>
    <row r="77" spans="1:15" ht="30" x14ac:dyDescent="0.25">
      <c r="A77" s="14" t="s">
        <v>630</v>
      </c>
      <c r="B77" s="15" t="s">
        <v>631</v>
      </c>
      <c r="C77" s="15" t="s">
        <v>632</v>
      </c>
      <c r="D77" s="15" t="s">
        <v>38</v>
      </c>
      <c r="E77" s="15" t="s">
        <v>65</v>
      </c>
      <c r="F77" s="15" t="s">
        <v>66</v>
      </c>
      <c r="G77" s="15" t="s">
        <v>633</v>
      </c>
      <c r="H77" s="16" t="s">
        <v>68</v>
      </c>
      <c r="I77" s="16" t="s">
        <v>69</v>
      </c>
      <c r="J77" s="16" t="s">
        <v>21</v>
      </c>
      <c r="K77" s="16" t="s">
        <v>70</v>
      </c>
      <c r="L77" s="16" t="s">
        <v>71</v>
      </c>
      <c r="M77" s="29">
        <v>1070</v>
      </c>
      <c r="N77" s="29">
        <v>69</v>
      </c>
      <c r="O77" s="30">
        <v>2023</v>
      </c>
    </row>
    <row r="78" spans="1:15" ht="30" x14ac:dyDescent="0.25">
      <c r="A78" s="14" t="s">
        <v>634</v>
      </c>
      <c r="B78" s="15" t="s">
        <v>635</v>
      </c>
      <c r="C78" s="15" t="s">
        <v>636</v>
      </c>
      <c r="D78" s="15" t="s">
        <v>38</v>
      </c>
      <c r="E78" s="15" t="s">
        <v>65</v>
      </c>
      <c r="F78" s="15" t="s">
        <v>66</v>
      </c>
      <c r="G78" s="15" t="s">
        <v>637</v>
      </c>
      <c r="H78" s="16" t="s">
        <v>68</v>
      </c>
      <c r="I78" s="16" t="s">
        <v>69</v>
      </c>
      <c r="J78" s="16" t="s">
        <v>21</v>
      </c>
      <c r="K78" s="16" t="s">
        <v>70</v>
      </c>
      <c r="L78" s="16" t="s">
        <v>71</v>
      </c>
      <c r="M78" s="29">
        <v>1070</v>
      </c>
      <c r="N78" s="29">
        <v>69</v>
      </c>
      <c r="O78" s="30">
        <v>2023</v>
      </c>
    </row>
    <row r="79" spans="1:15" ht="30" x14ac:dyDescent="0.25">
      <c r="A79" s="14" t="s">
        <v>638</v>
      </c>
      <c r="B79" s="15" t="s">
        <v>639</v>
      </c>
      <c r="C79" s="15" t="s">
        <v>640</v>
      </c>
      <c r="D79" s="15" t="s">
        <v>38</v>
      </c>
      <c r="E79" s="15" t="s">
        <v>65</v>
      </c>
      <c r="F79" s="15" t="s">
        <v>66</v>
      </c>
      <c r="G79" s="15" t="s">
        <v>641</v>
      </c>
      <c r="H79" s="16" t="s">
        <v>68</v>
      </c>
      <c r="I79" s="16" t="s">
        <v>69</v>
      </c>
      <c r="J79" s="16" t="s">
        <v>21</v>
      </c>
      <c r="K79" s="16" t="s">
        <v>70</v>
      </c>
      <c r="L79" s="16" t="s">
        <v>71</v>
      </c>
      <c r="M79" s="29">
        <v>1070</v>
      </c>
      <c r="N79" s="29">
        <v>69</v>
      </c>
      <c r="O79" s="30">
        <v>2023</v>
      </c>
    </row>
    <row r="80" spans="1:15" ht="30" x14ac:dyDescent="0.25">
      <c r="A80" s="14" t="s">
        <v>642</v>
      </c>
      <c r="B80" s="15" t="s">
        <v>643</v>
      </c>
      <c r="C80" s="15" t="s">
        <v>644</v>
      </c>
      <c r="D80" s="15" t="s">
        <v>38</v>
      </c>
      <c r="E80" s="15" t="s">
        <v>65</v>
      </c>
      <c r="F80" s="15" t="s">
        <v>66</v>
      </c>
      <c r="G80" s="15" t="s">
        <v>645</v>
      </c>
      <c r="H80" s="16" t="s">
        <v>68</v>
      </c>
      <c r="I80" s="16" t="s">
        <v>69</v>
      </c>
      <c r="J80" s="16" t="s">
        <v>21</v>
      </c>
      <c r="K80" s="16" t="s">
        <v>70</v>
      </c>
      <c r="L80" s="16" t="s">
        <v>71</v>
      </c>
      <c r="M80" s="29">
        <v>1070</v>
      </c>
      <c r="N80" s="29">
        <v>69</v>
      </c>
      <c r="O80" s="30">
        <v>2023</v>
      </c>
    </row>
    <row r="81" spans="1:15" ht="30" x14ac:dyDescent="0.25">
      <c r="A81" s="14" t="s">
        <v>646</v>
      </c>
      <c r="B81" s="15" t="s">
        <v>647</v>
      </c>
      <c r="C81" s="15" t="s">
        <v>648</v>
      </c>
      <c r="D81" s="15" t="s">
        <v>38</v>
      </c>
      <c r="E81" s="15" t="s">
        <v>65</v>
      </c>
      <c r="F81" s="15" t="s">
        <v>66</v>
      </c>
      <c r="G81" s="15" t="s">
        <v>649</v>
      </c>
      <c r="H81" s="16" t="s">
        <v>68</v>
      </c>
      <c r="I81" s="16" t="s">
        <v>69</v>
      </c>
      <c r="J81" s="16" t="s">
        <v>21</v>
      </c>
      <c r="K81" s="16" t="s">
        <v>70</v>
      </c>
      <c r="L81" s="16" t="s">
        <v>71</v>
      </c>
      <c r="M81" s="29">
        <v>1070</v>
      </c>
      <c r="N81" s="29">
        <v>69</v>
      </c>
      <c r="O81" s="30">
        <v>2023</v>
      </c>
    </row>
    <row r="82" spans="1:15" ht="30" x14ac:dyDescent="0.25">
      <c r="A82" s="14" t="s">
        <v>650</v>
      </c>
      <c r="B82" s="15" t="s">
        <v>651</v>
      </c>
      <c r="C82" s="15" t="s">
        <v>652</v>
      </c>
      <c r="D82" s="15" t="s">
        <v>38</v>
      </c>
      <c r="E82" s="15" t="s">
        <v>65</v>
      </c>
      <c r="F82" s="15" t="s">
        <v>66</v>
      </c>
      <c r="G82" s="15" t="s">
        <v>653</v>
      </c>
      <c r="H82" s="16" t="s">
        <v>68</v>
      </c>
      <c r="I82" s="16" t="s">
        <v>69</v>
      </c>
      <c r="J82" s="16" t="s">
        <v>21</v>
      </c>
      <c r="K82" s="16" t="s">
        <v>70</v>
      </c>
      <c r="L82" s="16" t="s">
        <v>71</v>
      </c>
      <c r="M82" s="29">
        <v>1070</v>
      </c>
      <c r="N82" s="29">
        <v>69</v>
      </c>
      <c r="O82" s="30">
        <v>2023</v>
      </c>
    </row>
    <row r="83" spans="1:15" ht="45" x14ac:dyDescent="0.25">
      <c r="A83" s="14" t="s">
        <v>654</v>
      </c>
      <c r="B83" s="15" t="s">
        <v>655</v>
      </c>
      <c r="C83" s="15" t="s">
        <v>656</v>
      </c>
      <c r="D83" s="15" t="s">
        <v>657</v>
      </c>
      <c r="E83" s="15" t="s">
        <v>139</v>
      </c>
      <c r="F83" s="15" t="s">
        <v>658</v>
      </c>
      <c r="G83" s="15" t="s">
        <v>659</v>
      </c>
      <c r="H83" s="16" t="s">
        <v>68</v>
      </c>
      <c r="I83" s="16" t="s">
        <v>69</v>
      </c>
      <c r="J83" s="16"/>
      <c r="K83" s="16" t="s">
        <v>143</v>
      </c>
      <c r="L83" s="16" t="s">
        <v>23</v>
      </c>
      <c r="M83" s="29">
        <v>1650</v>
      </c>
      <c r="N83" s="29">
        <v>69</v>
      </c>
      <c r="O83" s="30">
        <v>2023</v>
      </c>
    </row>
    <row r="84" spans="1:15" ht="30" x14ac:dyDescent="0.25">
      <c r="A84" s="14" t="s">
        <v>660</v>
      </c>
      <c r="B84" s="15" t="s">
        <v>661</v>
      </c>
      <c r="C84" s="15" t="s">
        <v>662</v>
      </c>
      <c r="D84" s="17"/>
      <c r="E84" s="15" t="s">
        <v>16</v>
      </c>
      <c r="F84" s="15" t="s">
        <v>112</v>
      </c>
      <c r="G84" s="15" t="s">
        <v>663</v>
      </c>
      <c r="H84" s="16" t="s">
        <v>68</v>
      </c>
      <c r="I84" s="16" t="s">
        <v>69</v>
      </c>
      <c r="J84" s="16" t="s">
        <v>21</v>
      </c>
      <c r="K84" s="16" t="s">
        <v>114</v>
      </c>
      <c r="L84" s="16" t="s">
        <v>23</v>
      </c>
      <c r="M84" s="29">
        <v>1275</v>
      </c>
      <c r="N84" s="29">
        <v>69</v>
      </c>
      <c r="O84" s="30">
        <v>2023</v>
      </c>
    </row>
    <row r="85" spans="1:15" ht="30" x14ac:dyDescent="0.25">
      <c r="A85" s="14" t="s">
        <v>570</v>
      </c>
      <c r="B85" s="15" t="s">
        <v>571</v>
      </c>
      <c r="C85" s="15" t="s">
        <v>572</v>
      </c>
      <c r="D85" s="15" t="s">
        <v>352</v>
      </c>
      <c r="E85" s="15" t="s">
        <v>54</v>
      </c>
      <c r="F85" s="15" t="s">
        <v>399</v>
      </c>
      <c r="G85" s="15" t="s">
        <v>573</v>
      </c>
      <c r="H85" s="16" t="s">
        <v>42</v>
      </c>
      <c r="I85" s="16" t="s">
        <v>43</v>
      </c>
      <c r="J85" s="16" t="s">
        <v>44</v>
      </c>
      <c r="K85" s="16" t="s">
        <v>57</v>
      </c>
      <c r="L85" s="16" t="s">
        <v>23</v>
      </c>
      <c r="M85" s="29">
        <v>1860</v>
      </c>
      <c r="N85" s="29">
        <v>138</v>
      </c>
      <c r="O85" s="30">
        <v>2023</v>
      </c>
    </row>
    <row r="86" spans="1:15" ht="30" x14ac:dyDescent="0.25">
      <c r="A86" s="14" t="s">
        <v>574</v>
      </c>
      <c r="B86" s="15" t="s">
        <v>575</v>
      </c>
      <c r="C86" s="15" t="s">
        <v>576</v>
      </c>
      <c r="D86" s="15" t="s">
        <v>504</v>
      </c>
      <c r="E86" s="15" t="s">
        <v>54</v>
      </c>
      <c r="F86" s="15" t="s">
        <v>55</v>
      </c>
      <c r="G86" s="15" t="s">
        <v>577</v>
      </c>
      <c r="H86" s="16" t="s">
        <v>42</v>
      </c>
      <c r="I86" s="16" t="s">
        <v>43</v>
      </c>
      <c r="J86" s="16" t="s">
        <v>44</v>
      </c>
      <c r="K86" s="16" t="s">
        <v>57</v>
      </c>
      <c r="L86" s="16" t="s">
        <v>23</v>
      </c>
      <c r="M86" s="29">
        <v>2151</v>
      </c>
      <c r="N86" s="29">
        <v>138</v>
      </c>
      <c r="O86" s="30">
        <v>2023</v>
      </c>
    </row>
    <row r="87" spans="1:15" ht="30" x14ac:dyDescent="0.25">
      <c r="A87" s="14" t="s">
        <v>578</v>
      </c>
      <c r="B87" s="15" t="s">
        <v>579</v>
      </c>
      <c r="C87" s="15" t="s">
        <v>580</v>
      </c>
      <c r="D87" s="15" t="s">
        <v>38</v>
      </c>
      <c r="E87" s="15" t="s">
        <v>39</v>
      </c>
      <c r="F87" s="15" t="s">
        <v>40</v>
      </c>
      <c r="G87" s="15" t="s">
        <v>581</v>
      </c>
      <c r="H87" s="16" t="s">
        <v>42</v>
      </c>
      <c r="I87" s="16" t="s">
        <v>43</v>
      </c>
      <c r="J87" s="16" t="s">
        <v>44</v>
      </c>
      <c r="K87" s="16" t="s">
        <v>45</v>
      </c>
      <c r="L87" s="16" t="s">
        <v>23</v>
      </c>
      <c r="M87" s="29">
        <v>2967</v>
      </c>
      <c r="N87" s="29">
        <v>138</v>
      </c>
      <c r="O87" s="30">
        <v>2023</v>
      </c>
    </row>
    <row r="88" spans="1:15" ht="30" x14ac:dyDescent="0.25">
      <c r="A88" s="14" t="s">
        <v>582</v>
      </c>
      <c r="B88" s="15" t="s">
        <v>583</v>
      </c>
      <c r="C88" s="15" t="s">
        <v>584</v>
      </c>
      <c r="D88" s="15" t="s">
        <v>38</v>
      </c>
      <c r="E88" s="15" t="s">
        <v>39</v>
      </c>
      <c r="F88" s="15" t="s">
        <v>40</v>
      </c>
      <c r="G88" s="15" t="s">
        <v>585</v>
      </c>
      <c r="H88" s="16" t="s">
        <v>42</v>
      </c>
      <c r="I88" s="16" t="s">
        <v>43</v>
      </c>
      <c r="J88" s="16" t="s">
        <v>44</v>
      </c>
      <c r="K88" s="16" t="s">
        <v>45</v>
      </c>
      <c r="L88" s="16" t="s">
        <v>23</v>
      </c>
      <c r="M88" s="29">
        <v>2967</v>
      </c>
      <c r="N88" s="29">
        <v>138</v>
      </c>
      <c r="O88" s="30">
        <v>2023</v>
      </c>
    </row>
    <row r="89" spans="1:15" ht="30" x14ac:dyDescent="0.25">
      <c r="A89" s="14" t="s">
        <v>618</v>
      </c>
      <c r="B89" s="15" t="s">
        <v>619</v>
      </c>
      <c r="C89" s="15" t="s">
        <v>620</v>
      </c>
      <c r="D89" s="15" t="s">
        <v>352</v>
      </c>
      <c r="E89" s="15" t="s">
        <v>54</v>
      </c>
      <c r="F89" s="15" t="s">
        <v>399</v>
      </c>
      <c r="G89" s="15" t="s">
        <v>621</v>
      </c>
      <c r="H89" s="16" t="s">
        <v>42</v>
      </c>
      <c r="I89" s="16" t="s">
        <v>43</v>
      </c>
      <c r="J89" s="16" t="s">
        <v>44</v>
      </c>
      <c r="K89" s="16" t="s">
        <v>57</v>
      </c>
      <c r="L89" s="16" t="s">
        <v>23</v>
      </c>
      <c r="M89" s="29">
        <v>1860</v>
      </c>
      <c r="N89" s="29">
        <v>138</v>
      </c>
      <c r="O89" s="30">
        <v>2023</v>
      </c>
    </row>
    <row r="90" spans="1:15" ht="45" x14ac:dyDescent="0.25">
      <c r="A90" s="14" t="s">
        <v>476</v>
      </c>
      <c r="B90" s="15" t="s">
        <v>477</v>
      </c>
      <c r="C90" s="15" t="s">
        <v>478</v>
      </c>
      <c r="D90" s="15" t="s">
        <v>215</v>
      </c>
      <c r="E90" s="15" t="s">
        <v>139</v>
      </c>
      <c r="F90" s="15" t="s">
        <v>469</v>
      </c>
      <c r="G90" s="15" t="s">
        <v>479</v>
      </c>
      <c r="H90" s="16" t="s">
        <v>42</v>
      </c>
      <c r="I90" s="16" t="s">
        <v>163</v>
      </c>
      <c r="J90" s="16" t="s">
        <v>44</v>
      </c>
      <c r="K90" s="16" t="s">
        <v>471</v>
      </c>
      <c r="L90" s="16" t="s">
        <v>23</v>
      </c>
      <c r="M90" s="29">
        <v>4425</v>
      </c>
      <c r="N90" s="29">
        <v>230</v>
      </c>
      <c r="O90" s="30">
        <v>2023</v>
      </c>
    </row>
    <row r="91" spans="1:15" ht="45" x14ac:dyDescent="0.25">
      <c r="A91" s="14" t="s">
        <v>664</v>
      </c>
      <c r="B91" s="15" t="s">
        <v>665</v>
      </c>
      <c r="C91" s="15" t="s">
        <v>666</v>
      </c>
      <c r="D91" s="15" t="s">
        <v>215</v>
      </c>
      <c r="E91" s="15" t="s">
        <v>139</v>
      </c>
      <c r="F91" s="15" t="s">
        <v>469</v>
      </c>
      <c r="G91" s="15" t="s">
        <v>667</v>
      </c>
      <c r="H91" s="16" t="s">
        <v>42</v>
      </c>
      <c r="I91" s="16" t="s">
        <v>163</v>
      </c>
      <c r="J91" s="16" t="s">
        <v>44</v>
      </c>
      <c r="K91" s="16" t="s">
        <v>471</v>
      </c>
      <c r="L91" s="16" t="s">
        <v>23</v>
      </c>
      <c r="M91" s="29">
        <v>4425</v>
      </c>
      <c r="N91" s="29">
        <v>230</v>
      </c>
      <c r="O91" s="30">
        <v>2023</v>
      </c>
    </row>
    <row r="92" spans="1:15" ht="30" x14ac:dyDescent="0.25">
      <c r="A92" s="14" t="s">
        <v>88</v>
      </c>
      <c r="B92" s="15" t="s">
        <v>89</v>
      </c>
      <c r="C92" s="15" t="s">
        <v>90</v>
      </c>
      <c r="D92" s="15" t="s">
        <v>38</v>
      </c>
      <c r="E92" s="15" t="s">
        <v>65</v>
      </c>
      <c r="F92" s="15" t="s">
        <v>66</v>
      </c>
      <c r="G92" s="15" t="s">
        <v>91</v>
      </c>
      <c r="H92" s="16" t="s">
        <v>68</v>
      </c>
      <c r="I92" s="16" t="s">
        <v>69</v>
      </c>
      <c r="J92" s="16" t="s">
        <v>21</v>
      </c>
      <c r="K92" s="16" t="s">
        <v>70</v>
      </c>
      <c r="L92" s="16" t="s">
        <v>71</v>
      </c>
      <c r="M92" s="29">
        <v>1070</v>
      </c>
      <c r="N92" s="29">
        <v>69</v>
      </c>
      <c r="O92" s="30">
        <v>2024</v>
      </c>
    </row>
    <row r="93" spans="1:15" ht="30" x14ac:dyDescent="0.25">
      <c r="A93" s="14" t="s">
        <v>92</v>
      </c>
      <c r="B93" s="15" t="s">
        <v>93</v>
      </c>
      <c r="C93" s="15" t="s">
        <v>94</v>
      </c>
      <c r="D93" s="15" t="s">
        <v>38</v>
      </c>
      <c r="E93" s="15" t="s">
        <v>65</v>
      </c>
      <c r="F93" s="15" t="s">
        <v>66</v>
      </c>
      <c r="G93" s="15" t="s">
        <v>95</v>
      </c>
      <c r="H93" s="16" t="s">
        <v>68</v>
      </c>
      <c r="I93" s="16" t="s">
        <v>69</v>
      </c>
      <c r="J93" s="16" t="s">
        <v>21</v>
      </c>
      <c r="K93" s="16" t="s">
        <v>70</v>
      </c>
      <c r="L93" s="16" t="s">
        <v>71</v>
      </c>
      <c r="M93" s="29">
        <v>1070</v>
      </c>
      <c r="N93" s="29">
        <v>69</v>
      </c>
      <c r="O93" s="30">
        <v>2024</v>
      </c>
    </row>
    <row r="94" spans="1:15" ht="30" x14ac:dyDescent="0.25">
      <c r="A94" s="14" t="s">
        <v>96</v>
      </c>
      <c r="B94" s="15" t="s">
        <v>97</v>
      </c>
      <c r="C94" s="15" t="s">
        <v>98</v>
      </c>
      <c r="D94" s="15" t="s">
        <v>38</v>
      </c>
      <c r="E94" s="15" t="s">
        <v>65</v>
      </c>
      <c r="F94" s="15" t="s">
        <v>66</v>
      </c>
      <c r="G94" s="15" t="s">
        <v>99</v>
      </c>
      <c r="H94" s="16" t="s">
        <v>68</v>
      </c>
      <c r="I94" s="16" t="s">
        <v>69</v>
      </c>
      <c r="J94" s="16" t="s">
        <v>21</v>
      </c>
      <c r="K94" s="16" t="s">
        <v>70</v>
      </c>
      <c r="L94" s="16" t="s">
        <v>71</v>
      </c>
      <c r="M94" s="29">
        <v>1070</v>
      </c>
      <c r="N94" s="29">
        <v>69</v>
      </c>
      <c r="O94" s="30">
        <v>2024</v>
      </c>
    </row>
    <row r="95" spans="1:15" ht="30" x14ac:dyDescent="0.25">
      <c r="A95" s="14" t="s">
        <v>100</v>
      </c>
      <c r="B95" s="15" t="s">
        <v>101</v>
      </c>
      <c r="C95" s="15" t="s">
        <v>102</v>
      </c>
      <c r="D95" s="15" t="s">
        <v>38</v>
      </c>
      <c r="E95" s="15" t="s">
        <v>65</v>
      </c>
      <c r="F95" s="15" t="s">
        <v>66</v>
      </c>
      <c r="G95" s="15" t="s">
        <v>103</v>
      </c>
      <c r="H95" s="16" t="s">
        <v>68</v>
      </c>
      <c r="I95" s="16" t="s">
        <v>69</v>
      </c>
      <c r="J95" s="16" t="s">
        <v>21</v>
      </c>
      <c r="K95" s="16" t="s">
        <v>70</v>
      </c>
      <c r="L95" s="16" t="s">
        <v>71</v>
      </c>
      <c r="M95" s="29">
        <v>1070</v>
      </c>
      <c r="N95" s="29">
        <v>69</v>
      </c>
      <c r="O95" s="30">
        <v>2024</v>
      </c>
    </row>
    <row r="96" spans="1:15" ht="30" x14ac:dyDescent="0.25">
      <c r="A96" s="14" t="s">
        <v>104</v>
      </c>
      <c r="B96" s="15" t="s">
        <v>105</v>
      </c>
      <c r="C96" s="15" t="s">
        <v>106</v>
      </c>
      <c r="D96" s="15" t="s">
        <v>38</v>
      </c>
      <c r="E96" s="15" t="s">
        <v>65</v>
      </c>
      <c r="F96" s="15" t="s">
        <v>66</v>
      </c>
      <c r="G96" s="15" t="s">
        <v>107</v>
      </c>
      <c r="H96" s="16" t="s">
        <v>68</v>
      </c>
      <c r="I96" s="16" t="s">
        <v>69</v>
      </c>
      <c r="J96" s="16" t="s">
        <v>21</v>
      </c>
      <c r="K96" s="16" t="s">
        <v>70</v>
      </c>
      <c r="L96" s="16" t="s">
        <v>71</v>
      </c>
      <c r="M96" s="29">
        <v>1070</v>
      </c>
      <c r="N96" s="29">
        <v>69</v>
      </c>
      <c r="O96" s="30">
        <v>2024</v>
      </c>
    </row>
    <row r="97" spans="1:15" ht="30" x14ac:dyDescent="0.25">
      <c r="A97" s="14" t="s">
        <v>123</v>
      </c>
      <c r="B97" s="15" t="s">
        <v>124</v>
      </c>
      <c r="C97" s="15" t="s">
        <v>125</v>
      </c>
      <c r="D97" s="15" t="s">
        <v>126</v>
      </c>
      <c r="E97" s="15" t="s">
        <v>54</v>
      </c>
      <c r="F97" s="15" t="s">
        <v>127</v>
      </c>
      <c r="G97" s="15" t="s">
        <v>128</v>
      </c>
      <c r="H97" s="16" t="s">
        <v>68</v>
      </c>
      <c r="I97" s="16" t="s">
        <v>69</v>
      </c>
      <c r="J97" s="16" t="s">
        <v>44</v>
      </c>
      <c r="K97" s="16" t="s">
        <v>57</v>
      </c>
      <c r="L97" s="16" t="s">
        <v>23</v>
      </c>
      <c r="M97" s="29">
        <v>1740</v>
      </c>
      <c r="N97" s="29">
        <v>69</v>
      </c>
      <c r="O97" s="30">
        <v>2024</v>
      </c>
    </row>
    <row r="98" spans="1:15" ht="30" x14ac:dyDescent="0.25">
      <c r="A98" s="14" t="s">
        <v>129</v>
      </c>
      <c r="B98" s="15" t="s">
        <v>130</v>
      </c>
      <c r="C98" s="15" t="s">
        <v>131</v>
      </c>
      <c r="D98" s="15" t="s">
        <v>132</v>
      </c>
      <c r="E98" s="15" t="s">
        <v>16</v>
      </c>
      <c r="F98" s="15" t="s">
        <v>112</v>
      </c>
      <c r="G98" s="15" t="s">
        <v>133</v>
      </c>
      <c r="H98" s="16" t="s">
        <v>19</v>
      </c>
      <c r="I98" s="16" t="s">
        <v>69</v>
      </c>
      <c r="J98" s="16" t="s">
        <v>21</v>
      </c>
      <c r="K98" s="16" t="s">
        <v>134</v>
      </c>
      <c r="L98" s="16" t="s">
        <v>23</v>
      </c>
      <c r="M98" s="29">
        <v>1275</v>
      </c>
      <c r="N98" s="29">
        <v>69</v>
      </c>
      <c r="O98" s="30">
        <v>2024</v>
      </c>
    </row>
    <row r="99" spans="1:15" ht="45" x14ac:dyDescent="0.25">
      <c r="A99" s="14" t="s">
        <v>135</v>
      </c>
      <c r="B99" s="15" t="s">
        <v>136</v>
      </c>
      <c r="C99" s="15" t="s">
        <v>137</v>
      </c>
      <c r="D99" s="15" t="s">
        <v>138</v>
      </c>
      <c r="E99" s="15" t="s">
        <v>139</v>
      </c>
      <c r="F99" s="15" t="s">
        <v>140</v>
      </c>
      <c r="G99" s="15" t="s">
        <v>141</v>
      </c>
      <c r="H99" s="16" t="s">
        <v>68</v>
      </c>
      <c r="I99" s="16" t="s">
        <v>69</v>
      </c>
      <c r="J99" s="16"/>
      <c r="K99" s="16" t="s">
        <v>143</v>
      </c>
      <c r="L99" s="16" t="s">
        <v>23</v>
      </c>
      <c r="M99" s="29">
        <v>1650</v>
      </c>
      <c r="N99" s="29">
        <v>69</v>
      </c>
      <c r="O99" s="30">
        <v>2024</v>
      </c>
    </row>
    <row r="100" spans="1:15" ht="30" x14ac:dyDescent="0.25">
      <c r="A100" s="14" t="s">
        <v>144</v>
      </c>
      <c r="B100" s="15" t="s">
        <v>145</v>
      </c>
      <c r="C100" s="15" t="s">
        <v>146</v>
      </c>
      <c r="D100" s="15" t="s">
        <v>147</v>
      </c>
      <c r="E100" s="15" t="s">
        <v>54</v>
      </c>
      <c r="F100" s="15" t="s">
        <v>127</v>
      </c>
      <c r="G100" s="15" t="s">
        <v>148</v>
      </c>
      <c r="H100" s="16" t="s">
        <v>68</v>
      </c>
      <c r="I100" s="16" t="s">
        <v>69</v>
      </c>
      <c r="J100" s="16" t="s">
        <v>44</v>
      </c>
      <c r="K100" s="16" t="s">
        <v>57</v>
      </c>
      <c r="L100" s="16" t="s">
        <v>23</v>
      </c>
      <c r="M100" s="29">
        <v>1740</v>
      </c>
      <c r="N100" s="29">
        <v>69</v>
      </c>
      <c r="O100" s="30">
        <v>2024</v>
      </c>
    </row>
    <row r="101" spans="1:15" ht="30" x14ac:dyDescent="0.25">
      <c r="A101" s="14" t="s">
        <v>149</v>
      </c>
      <c r="B101" s="15" t="s">
        <v>150</v>
      </c>
      <c r="C101" s="15" t="s">
        <v>151</v>
      </c>
      <c r="D101" s="15" t="s">
        <v>38</v>
      </c>
      <c r="E101" s="15" t="s">
        <v>65</v>
      </c>
      <c r="F101" s="15" t="s">
        <v>66</v>
      </c>
      <c r="G101" s="15" t="s">
        <v>152</v>
      </c>
      <c r="H101" s="16" t="s">
        <v>68</v>
      </c>
      <c r="I101" s="16" t="s">
        <v>69</v>
      </c>
      <c r="J101" s="16" t="s">
        <v>21</v>
      </c>
      <c r="K101" s="16" t="s">
        <v>70</v>
      </c>
      <c r="L101" s="16" t="s">
        <v>71</v>
      </c>
      <c r="M101" s="29">
        <v>1070</v>
      </c>
      <c r="N101" s="29">
        <v>69</v>
      </c>
      <c r="O101" s="30">
        <v>2024</v>
      </c>
    </row>
    <row r="102" spans="1:15" ht="30" x14ac:dyDescent="0.25">
      <c r="A102" s="14" t="s">
        <v>212</v>
      </c>
      <c r="B102" s="15" t="s">
        <v>213</v>
      </c>
      <c r="C102" s="15" t="s">
        <v>214</v>
      </c>
      <c r="D102" s="15" t="s">
        <v>215</v>
      </c>
      <c r="E102" s="15" t="s">
        <v>16</v>
      </c>
      <c r="F102" s="15" t="s">
        <v>17</v>
      </c>
      <c r="G102" s="15" t="s">
        <v>216</v>
      </c>
      <c r="H102" s="16" t="s">
        <v>19</v>
      </c>
      <c r="I102" s="16" t="s">
        <v>20</v>
      </c>
      <c r="J102" s="16" t="s">
        <v>21</v>
      </c>
      <c r="K102" s="16" t="s">
        <v>22</v>
      </c>
      <c r="L102" s="16" t="s">
        <v>23</v>
      </c>
      <c r="M102" s="29">
        <v>693</v>
      </c>
      <c r="N102" s="29">
        <v>69</v>
      </c>
      <c r="O102" s="30">
        <v>2024</v>
      </c>
    </row>
    <row r="103" spans="1:15" ht="45" x14ac:dyDescent="0.25">
      <c r="A103" s="14" t="s">
        <v>409</v>
      </c>
      <c r="B103" s="15" t="s">
        <v>410</v>
      </c>
      <c r="C103" s="15" t="s">
        <v>411</v>
      </c>
      <c r="D103" s="15" t="s">
        <v>138</v>
      </c>
      <c r="E103" s="15" t="s">
        <v>139</v>
      </c>
      <c r="F103" s="15" t="s">
        <v>140</v>
      </c>
      <c r="G103" s="15" t="s">
        <v>412</v>
      </c>
      <c r="H103" s="16" t="s">
        <v>68</v>
      </c>
      <c r="I103" s="16" t="s">
        <v>69</v>
      </c>
      <c r="J103" s="16" t="s">
        <v>142</v>
      </c>
      <c r="K103" s="16" t="s">
        <v>143</v>
      </c>
      <c r="L103" s="16" t="s">
        <v>23</v>
      </c>
      <c r="M103" s="29">
        <v>1650</v>
      </c>
      <c r="N103" s="29">
        <v>69</v>
      </c>
      <c r="O103" s="30">
        <v>2024</v>
      </c>
    </row>
    <row r="104" spans="1:15" ht="30" x14ac:dyDescent="0.25">
      <c r="A104" s="14" t="s">
        <v>413</v>
      </c>
      <c r="B104" s="15" t="s">
        <v>414</v>
      </c>
      <c r="C104" s="15" t="s">
        <v>415</v>
      </c>
      <c r="D104" s="15" t="s">
        <v>416</v>
      </c>
      <c r="E104" s="15" t="s">
        <v>39</v>
      </c>
      <c r="F104" s="15" t="s">
        <v>334</v>
      </c>
      <c r="G104" s="15" t="s">
        <v>417</v>
      </c>
      <c r="H104" s="16" t="s">
        <v>68</v>
      </c>
      <c r="I104" s="16" t="s">
        <v>69</v>
      </c>
      <c r="J104" s="16" t="s">
        <v>44</v>
      </c>
      <c r="K104" s="16" t="s">
        <v>336</v>
      </c>
      <c r="L104" s="16" t="s">
        <v>71</v>
      </c>
      <c r="M104" s="29">
        <v>410</v>
      </c>
      <c r="N104" s="29">
        <v>69</v>
      </c>
      <c r="O104" s="30">
        <v>2024</v>
      </c>
    </row>
    <row r="105" spans="1:15" ht="30" x14ac:dyDescent="0.25">
      <c r="A105" s="14" t="s">
        <v>691</v>
      </c>
      <c r="B105" s="15" t="s">
        <v>692</v>
      </c>
      <c r="C105" s="15" t="s">
        <v>693</v>
      </c>
      <c r="D105" s="15" t="s">
        <v>147</v>
      </c>
      <c r="E105" s="15" t="s">
        <v>16</v>
      </c>
      <c r="F105" s="15" t="s">
        <v>193</v>
      </c>
      <c r="G105" s="15" t="s">
        <v>694</v>
      </c>
      <c r="H105" s="16" t="s">
        <v>68</v>
      </c>
      <c r="I105" s="16" t="s">
        <v>69</v>
      </c>
      <c r="J105" s="16" t="s">
        <v>21</v>
      </c>
      <c r="K105" s="16" t="s">
        <v>195</v>
      </c>
      <c r="L105" s="16" t="s">
        <v>23</v>
      </c>
      <c r="M105" s="29">
        <v>693</v>
      </c>
      <c r="N105" s="29">
        <v>69</v>
      </c>
      <c r="O105" s="30">
        <v>2024</v>
      </c>
    </row>
    <row r="106" spans="1:15" ht="30" x14ac:dyDescent="0.25">
      <c r="A106" s="14" t="s">
        <v>695</v>
      </c>
      <c r="B106" s="15" t="s">
        <v>696</v>
      </c>
      <c r="C106" s="15" t="s">
        <v>697</v>
      </c>
      <c r="D106" s="15" t="s">
        <v>147</v>
      </c>
      <c r="E106" s="15" t="s">
        <v>16</v>
      </c>
      <c r="F106" s="15" t="s">
        <v>193</v>
      </c>
      <c r="G106" s="15" t="s">
        <v>698</v>
      </c>
      <c r="H106" s="16" t="s">
        <v>68</v>
      </c>
      <c r="I106" s="16" t="s">
        <v>69</v>
      </c>
      <c r="J106" s="16" t="s">
        <v>21</v>
      </c>
      <c r="K106" s="16" t="s">
        <v>195</v>
      </c>
      <c r="L106" s="16" t="s">
        <v>23</v>
      </c>
      <c r="M106" s="29">
        <v>693</v>
      </c>
      <c r="N106" s="29">
        <v>69</v>
      </c>
      <c r="O106" s="30">
        <v>2024</v>
      </c>
    </row>
    <row r="107" spans="1:15" ht="30" x14ac:dyDescent="0.25">
      <c r="A107" s="14" t="s">
        <v>119</v>
      </c>
      <c r="B107" s="15" t="s">
        <v>120</v>
      </c>
      <c r="C107" s="15" t="s">
        <v>121</v>
      </c>
      <c r="D107" s="15" t="s">
        <v>38</v>
      </c>
      <c r="E107" s="15" t="s">
        <v>39</v>
      </c>
      <c r="F107" s="15" t="s">
        <v>40</v>
      </c>
      <c r="G107" s="15" t="s">
        <v>122</v>
      </c>
      <c r="H107" s="16" t="s">
        <v>42</v>
      </c>
      <c r="I107" s="16" t="s">
        <v>43</v>
      </c>
      <c r="J107" s="16" t="s">
        <v>44</v>
      </c>
      <c r="K107" s="16" t="s">
        <v>45</v>
      </c>
      <c r="L107" s="16" t="s">
        <v>23</v>
      </c>
      <c r="M107" s="29">
        <v>2967</v>
      </c>
      <c r="N107" s="29">
        <v>138</v>
      </c>
      <c r="O107" s="30">
        <v>2024</v>
      </c>
    </row>
    <row r="108" spans="1:15" ht="45" x14ac:dyDescent="0.25">
      <c r="A108" s="14" t="s">
        <v>562</v>
      </c>
      <c r="B108" s="15" t="s">
        <v>563</v>
      </c>
      <c r="C108" s="15" t="s">
        <v>564</v>
      </c>
      <c r="D108" s="15" t="s">
        <v>147</v>
      </c>
      <c r="E108" s="15" t="s">
        <v>139</v>
      </c>
      <c r="F108" s="15" t="s">
        <v>378</v>
      </c>
      <c r="G108" s="15" t="s">
        <v>565</v>
      </c>
      <c r="H108" s="16" t="s">
        <v>42</v>
      </c>
      <c r="I108" s="16" t="s">
        <v>163</v>
      </c>
      <c r="J108" s="16" t="s">
        <v>44</v>
      </c>
      <c r="K108" s="16" t="s">
        <v>380</v>
      </c>
      <c r="L108" s="16" t="s">
        <v>23</v>
      </c>
      <c r="M108" s="29">
        <v>3000</v>
      </c>
      <c r="N108" s="29">
        <v>138</v>
      </c>
      <c r="O108" s="30">
        <v>2024</v>
      </c>
    </row>
    <row r="109" spans="1:15" ht="45" x14ac:dyDescent="0.25">
      <c r="A109" s="14" t="s">
        <v>566</v>
      </c>
      <c r="B109" s="15" t="s">
        <v>567</v>
      </c>
      <c r="C109" s="15" t="s">
        <v>568</v>
      </c>
      <c r="D109" s="15" t="s">
        <v>147</v>
      </c>
      <c r="E109" s="15" t="s">
        <v>139</v>
      </c>
      <c r="F109" s="15" t="s">
        <v>378</v>
      </c>
      <c r="G109" s="15" t="s">
        <v>569</v>
      </c>
      <c r="H109" s="16" t="s">
        <v>42</v>
      </c>
      <c r="I109" s="16" t="s">
        <v>163</v>
      </c>
      <c r="J109" s="16" t="s">
        <v>44</v>
      </c>
      <c r="K109" s="16" t="s">
        <v>380</v>
      </c>
      <c r="L109" s="16" t="s">
        <v>23</v>
      </c>
      <c r="M109" s="29">
        <v>3000</v>
      </c>
      <c r="N109" s="29">
        <v>138</v>
      </c>
      <c r="O109" s="30">
        <v>2024</v>
      </c>
    </row>
    <row r="110" spans="1:15" ht="30" x14ac:dyDescent="0.25">
      <c r="A110" s="14" t="s">
        <v>622</v>
      </c>
      <c r="B110" s="15" t="s">
        <v>623</v>
      </c>
      <c r="C110" s="15" t="s">
        <v>624</v>
      </c>
      <c r="D110" s="15" t="s">
        <v>352</v>
      </c>
      <c r="E110" s="15" t="s">
        <v>54</v>
      </c>
      <c r="F110" s="15" t="s">
        <v>399</v>
      </c>
      <c r="G110" s="15" t="s">
        <v>625</v>
      </c>
      <c r="H110" s="16" t="s">
        <v>42</v>
      </c>
      <c r="I110" s="16" t="s">
        <v>43</v>
      </c>
      <c r="J110" s="16" t="s">
        <v>44</v>
      </c>
      <c r="K110" s="16" t="s">
        <v>57</v>
      </c>
      <c r="L110" s="16" t="s">
        <v>23</v>
      </c>
      <c r="M110" s="29">
        <v>1860</v>
      </c>
      <c r="N110" s="29">
        <v>138</v>
      </c>
      <c r="O110" s="30">
        <v>2024</v>
      </c>
    </row>
    <row r="111" spans="1:15" ht="30" x14ac:dyDescent="0.25">
      <c r="A111" s="14" t="s">
        <v>626</v>
      </c>
      <c r="B111" s="15" t="s">
        <v>627</v>
      </c>
      <c r="C111" s="15" t="s">
        <v>628</v>
      </c>
      <c r="D111" s="15" t="s">
        <v>352</v>
      </c>
      <c r="E111" s="15" t="s">
        <v>54</v>
      </c>
      <c r="F111" s="15" t="s">
        <v>399</v>
      </c>
      <c r="G111" s="15" t="s">
        <v>629</v>
      </c>
      <c r="H111" s="16" t="s">
        <v>42</v>
      </c>
      <c r="I111" s="16" t="s">
        <v>43</v>
      </c>
      <c r="J111" s="16" t="s">
        <v>44</v>
      </c>
      <c r="K111" s="16" t="s">
        <v>57</v>
      </c>
      <c r="L111" s="16" t="s">
        <v>23</v>
      </c>
      <c r="M111" s="29">
        <v>1860</v>
      </c>
      <c r="N111" s="29">
        <v>138</v>
      </c>
      <c r="O111" s="30">
        <v>2024</v>
      </c>
    </row>
    <row r="112" spans="1:15" ht="30" x14ac:dyDescent="0.25">
      <c r="A112" s="14" t="s">
        <v>680</v>
      </c>
      <c r="B112" s="15" t="s">
        <v>681</v>
      </c>
      <c r="C112" s="15" t="s">
        <v>682</v>
      </c>
      <c r="D112" s="15" t="s">
        <v>683</v>
      </c>
      <c r="E112" s="15" t="s">
        <v>187</v>
      </c>
      <c r="F112" s="15" t="s">
        <v>684</v>
      </c>
      <c r="G112" s="15" t="s">
        <v>685</v>
      </c>
      <c r="H112" s="16" t="s">
        <v>42</v>
      </c>
      <c r="I112" s="16"/>
      <c r="J112" s="16" t="s">
        <v>44</v>
      </c>
      <c r="K112" s="16" t="s">
        <v>686</v>
      </c>
      <c r="L112" s="16" t="s">
        <v>23</v>
      </c>
      <c r="M112" s="29">
        <v>5250</v>
      </c>
      <c r="N112" s="29">
        <v>230</v>
      </c>
      <c r="O112" s="30">
        <v>2024</v>
      </c>
    </row>
    <row r="113" spans="1:15" ht="30" x14ac:dyDescent="0.25">
      <c r="A113" s="14" t="s">
        <v>687</v>
      </c>
      <c r="B113" s="15" t="s">
        <v>688</v>
      </c>
      <c r="C113" s="15" t="s">
        <v>689</v>
      </c>
      <c r="D113" s="15" t="s">
        <v>186</v>
      </c>
      <c r="E113" s="15" t="s">
        <v>187</v>
      </c>
      <c r="F113" s="15" t="s">
        <v>684</v>
      </c>
      <c r="G113" s="15" t="s">
        <v>690</v>
      </c>
      <c r="H113" s="16" t="s">
        <v>42</v>
      </c>
      <c r="I113" s="16"/>
      <c r="J113" s="16" t="s">
        <v>44</v>
      </c>
      <c r="K113" s="16" t="s">
        <v>686</v>
      </c>
      <c r="L113" s="16" t="s">
        <v>23</v>
      </c>
      <c r="M113" s="29">
        <v>5250</v>
      </c>
      <c r="N113" s="29">
        <v>230</v>
      </c>
      <c r="O113" s="30">
        <v>2024</v>
      </c>
    </row>
    <row r="114" spans="1:15" ht="30" x14ac:dyDescent="0.25">
      <c r="A114" s="14" t="s">
        <v>586</v>
      </c>
      <c r="B114" s="15" t="s">
        <v>587</v>
      </c>
      <c r="C114" s="15" t="s">
        <v>588</v>
      </c>
      <c r="D114" s="15" t="s">
        <v>147</v>
      </c>
      <c r="E114" s="15" t="s">
        <v>54</v>
      </c>
      <c r="F114" s="15" t="s">
        <v>127</v>
      </c>
      <c r="G114" s="15" t="s">
        <v>589</v>
      </c>
      <c r="H114" s="16" t="s">
        <v>68</v>
      </c>
      <c r="I114" s="16" t="s">
        <v>69</v>
      </c>
      <c r="J114" s="16" t="s">
        <v>44</v>
      </c>
      <c r="K114" s="16" t="s">
        <v>57</v>
      </c>
      <c r="L114" s="16" t="s">
        <v>23</v>
      </c>
      <c r="M114" s="29">
        <v>1740</v>
      </c>
      <c r="N114" s="29">
        <v>69</v>
      </c>
      <c r="O114" s="30">
        <v>2025</v>
      </c>
    </row>
    <row r="115" spans="1:15" ht="30" x14ac:dyDescent="0.25">
      <c r="A115" s="14" t="s">
        <v>200</v>
      </c>
      <c r="B115" s="15" t="s">
        <v>201</v>
      </c>
      <c r="C115" s="15" t="s">
        <v>202</v>
      </c>
      <c r="D115" s="15" t="s">
        <v>147</v>
      </c>
      <c r="E115" s="15" t="s">
        <v>16</v>
      </c>
      <c r="F115" s="15" t="s">
        <v>193</v>
      </c>
      <c r="G115" s="15" t="s">
        <v>203</v>
      </c>
      <c r="H115" s="16" t="s">
        <v>68</v>
      </c>
      <c r="I115" s="16" t="s">
        <v>69</v>
      </c>
      <c r="J115" s="16" t="s">
        <v>21</v>
      </c>
      <c r="K115" s="16" t="s">
        <v>195</v>
      </c>
      <c r="L115" s="16" t="s">
        <v>23</v>
      </c>
      <c r="M115" s="29">
        <v>693</v>
      </c>
      <c r="N115" s="29">
        <v>69</v>
      </c>
      <c r="O115" s="30">
        <v>2025</v>
      </c>
    </row>
    <row r="116" spans="1:15" ht="30" x14ac:dyDescent="0.25">
      <c r="A116" s="14" t="s">
        <v>204</v>
      </c>
      <c r="B116" s="15" t="s">
        <v>205</v>
      </c>
      <c r="C116" s="15" t="s">
        <v>206</v>
      </c>
      <c r="D116" s="15" t="s">
        <v>147</v>
      </c>
      <c r="E116" s="15" t="s">
        <v>16</v>
      </c>
      <c r="F116" s="15" t="s">
        <v>193</v>
      </c>
      <c r="G116" s="15" t="s">
        <v>207</v>
      </c>
      <c r="H116" s="16" t="s">
        <v>68</v>
      </c>
      <c r="I116" s="16" t="s">
        <v>69</v>
      </c>
      <c r="J116" s="16" t="s">
        <v>21</v>
      </c>
      <c r="K116" s="16" t="s">
        <v>195</v>
      </c>
      <c r="L116" s="16" t="s">
        <v>23</v>
      </c>
      <c r="M116" s="29">
        <v>693</v>
      </c>
      <c r="N116" s="29">
        <v>69</v>
      </c>
      <c r="O116" s="30">
        <v>2025</v>
      </c>
    </row>
    <row r="117" spans="1:15" ht="30" x14ac:dyDescent="0.25">
      <c r="A117" s="14" t="s">
        <v>208</v>
      </c>
      <c r="B117" s="15" t="s">
        <v>209</v>
      </c>
      <c r="C117" s="15" t="s">
        <v>210</v>
      </c>
      <c r="D117" s="15" t="s">
        <v>147</v>
      </c>
      <c r="E117" s="15" t="s">
        <v>16</v>
      </c>
      <c r="F117" s="15" t="s">
        <v>193</v>
      </c>
      <c r="G117" s="15" t="s">
        <v>211</v>
      </c>
      <c r="H117" s="16" t="s">
        <v>68</v>
      </c>
      <c r="I117" s="16" t="s">
        <v>69</v>
      </c>
      <c r="J117" s="16" t="s">
        <v>21</v>
      </c>
      <c r="K117" s="16" t="s">
        <v>195</v>
      </c>
      <c r="L117" s="16" t="s">
        <v>23</v>
      </c>
      <c r="M117" s="29">
        <v>693</v>
      </c>
      <c r="N117" s="29">
        <v>69</v>
      </c>
      <c r="O117" s="30">
        <v>2025</v>
      </c>
    </row>
    <row r="118" spans="1:15" ht="30" x14ac:dyDescent="0.25">
      <c r="A118" s="14" t="s">
        <v>286</v>
      </c>
      <c r="B118" s="15" t="s">
        <v>287</v>
      </c>
      <c r="C118" s="15" t="s">
        <v>288</v>
      </c>
      <c r="D118" s="15" t="s">
        <v>132</v>
      </c>
      <c r="E118" s="15" t="s">
        <v>16</v>
      </c>
      <c r="F118" s="15" t="s">
        <v>112</v>
      </c>
      <c r="G118" s="15" t="s">
        <v>289</v>
      </c>
      <c r="H118" s="16" t="s">
        <v>19</v>
      </c>
      <c r="I118" s="16" t="s">
        <v>69</v>
      </c>
      <c r="J118" s="16" t="s">
        <v>21</v>
      </c>
      <c r="K118" s="16" t="s">
        <v>134</v>
      </c>
      <c r="L118" s="16" t="s">
        <v>23</v>
      </c>
      <c r="M118" s="29">
        <v>1275</v>
      </c>
      <c r="N118" s="29">
        <v>69</v>
      </c>
      <c r="O118" s="30">
        <v>2025</v>
      </c>
    </row>
    <row r="119" spans="1:15" ht="30" x14ac:dyDescent="0.25">
      <c r="A119" s="14" t="s">
        <v>290</v>
      </c>
      <c r="B119" s="15" t="s">
        <v>291</v>
      </c>
      <c r="C119" s="15" t="s">
        <v>292</v>
      </c>
      <c r="D119" s="15" t="s">
        <v>132</v>
      </c>
      <c r="E119" s="15" t="s">
        <v>16</v>
      </c>
      <c r="F119" s="15" t="s">
        <v>112</v>
      </c>
      <c r="G119" s="15" t="s">
        <v>293</v>
      </c>
      <c r="H119" s="16" t="s">
        <v>19</v>
      </c>
      <c r="I119" s="16" t="s">
        <v>69</v>
      </c>
      <c r="J119" s="16" t="s">
        <v>21</v>
      </c>
      <c r="K119" s="16" t="s">
        <v>134</v>
      </c>
      <c r="L119" s="16" t="s">
        <v>23</v>
      </c>
      <c r="M119" s="29">
        <v>1275</v>
      </c>
      <c r="N119" s="29">
        <v>69</v>
      </c>
      <c r="O119" s="30">
        <v>2025</v>
      </c>
    </row>
    <row r="120" spans="1:15" ht="30" x14ac:dyDescent="0.25">
      <c r="A120" s="14" t="s">
        <v>294</v>
      </c>
      <c r="B120" s="15" t="s">
        <v>295</v>
      </c>
      <c r="C120" s="15" t="s">
        <v>296</v>
      </c>
      <c r="D120" s="15" t="s">
        <v>132</v>
      </c>
      <c r="E120" s="15" t="s">
        <v>16</v>
      </c>
      <c r="F120" s="15" t="s">
        <v>112</v>
      </c>
      <c r="G120" s="15" t="s">
        <v>297</v>
      </c>
      <c r="H120" s="16" t="s">
        <v>19</v>
      </c>
      <c r="I120" s="16" t="s">
        <v>69</v>
      </c>
      <c r="J120" s="16" t="s">
        <v>21</v>
      </c>
      <c r="K120" s="16" t="s">
        <v>134</v>
      </c>
      <c r="L120" s="16" t="s">
        <v>23</v>
      </c>
      <c r="M120" s="29">
        <v>1275</v>
      </c>
      <c r="N120" s="29">
        <v>69</v>
      </c>
      <c r="O120" s="30">
        <v>2025</v>
      </c>
    </row>
    <row r="121" spans="1:15" ht="30" x14ac:dyDescent="0.25">
      <c r="A121" s="14" t="s">
        <v>298</v>
      </c>
      <c r="B121" s="15" t="s">
        <v>299</v>
      </c>
      <c r="C121" s="15" t="s">
        <v>300</v>
      </c>
      <c r="D121" s="15" t="s">
        <v>132</v>
      </c>
      <c r="E121" s="15" t="s">
        <v>16</v>
      </c>
      <c r="F121" s="15" t="s">
        <v>112</v>
      </c>
      <c r="G121" s="15" t="s">
        <v>301</v>
      </c>
      <c r="H121" s="16" t="s">
        <v>19</v>
      </c>
      <c r="I121" s="16" t="s">
        <v>69</v>
      </c>
      <c r="J121" s="16" t="s">
        <v>21</v>
      </c>
      <c r="K121" s="16" t="s">
        <v>134</v>
      </c>
      <c r="L121" s="16" t="s">
        <v>23</v>
      </c>
      <c r="M121" s="29">
        <v>1275</v>
      </c>
      <c r="N121" s="29">
        <v>69</v>
      </c>
      <c r="O121" s="30">
        <v>2025</v>
      </c>
    </row>
    <row r="122" spans="1:15" ht="30" x14ac:dyDescent="0.25">
      <c r="A122" s="14" t="s">
        <v>302</v>
      </c>
      <c r="B122" s="15" t="s">
        <v>303</v>
      </c>
      <c r="C122" s="15" t="s">
        <v>304</v>
      </c>
      <c r="D122" s="15" t="s">
        <v>132</v>
      </c>
      <c r="E122" s="15" t="s">
        <v>16</v>
      </c>
      <c r="F122" s="15" t="s">
        <v>112</v>
      </c>
      <c r="G122" s="15" t="s">
        <v>305</v>
      </c>
      <c r="H122" s="16" t="s">
        <v>19</v>
      </c>
      <c r="I122" s="16" t="s">
        <v>69</v>
      </c>
      <c r="J122" s="16" t="s">
        <v>21</v>
      </c>
      <c r="K122" s="16" t="s">
        <v>134</v>
      </c>
      <c r="L122" s="16" t="s">
        <v>23</v>
      </c>
      <c r="M122" s="29">
        <v>1275</v>
      </c>
      <c r="N122" s="29">
        <v>69</v>
      </c>
      <c r="O122" s="30">
        <v>2025</v>
      </c>
    </row>
    <row r="123" spans="1:15" ht="30" x14ac:dyDescent="0.25">
      <c r="A123" s="14" t="s">
        <v>306</v>
      </c>
      <c r="B123" s="15" t="s">
        <v>307</v>
      </c>
      <c r="C123" s="15" t="s">
        <v>308</v>
      </c>
      <c r="D123" s="15" t="s">
        <v>132</v>
      </c>
      <c r="E123" s="15" t="s">
        <v>16</v>
      </c>
      <c r="F123" s="15" t="s">
        <v>112</v>
      </c>
      <c r="G123" s="15" t="s">
        <v>309</v>
      </c>
      <c r="H123" s="16" t="s">
        <v>19</v>
      </c>
      <c r="I123" s="16" t="s">
        <v>69</v>
      </c>
      <c r="J123" s="16" t="s">
        <v>21</v>
      </c>
      <c r="K123" s="16" t="s">
        <v>134</v>
      </c>
      <c r="L123" s="16" t="s">
        <v>23</v>
      </c>
      <c r="M123" s="29">
        <v>1275</v>
      </c>
      <c r="N123" s="29">
        <v>69</v>
      </c>
      <c r="O123" s="30">
        <v>2025</v>
      </c>
    </row>
    <row r="124" spans="1:15" ht="30" x14ac:dyDescent="0.25">
      <c r="A124" s="14" t="s">
        <v>310</v>
      </c>
      <c r="B124" s="15" t="s">
        <v>311</v>
      </c>
      <c r="C124" s="15" t="s">
        <v>312</v>
      </c>
      <c r="D124" s="15" t="s">
        <v>132</v>
      </c>
      <c r="E124" s="15" t="s">
        <v>16</v>
      </c>
      <c r="F124" s="15" t="s">
        <v>112</v>
      </c>
      <c r="G124" s="15" t="s">
        <v>313</v>
      </c>
      <c r="H124" s="16" t="s">
        <v>19</v>
      </c>
      <c r="I124" s="16" t="s">
        <v>69</v>
      </c>
      <c r="J124" s="16" t="s">
        <v>21</v>
      </c>
      <c r="K124" s="16" t="s">
        <v>134</v>
      </c>
      <c r="L124" s="16" t="s">
        <v>23</v>
      </c>
      <c r="M124" s="29">
        <v>1275</v>
      </c>
      <c r="N124" s="29">
        <v>69</v>
      </c>
      <c r="O124" s="30">
        <v>2025</v>
      </c>
    </row>
    <row r="125" spans="1:15" ht="30" x14ac:dyDescent="0.25">
      <c r="A125" s="14" t="s">
        <v>314</v>
      </c>
      <c r="B125" s="15" t="s">
        <v>315</v>
      </c>
      <c r="C125" s="15" t="s">
        <v>316</v>
      </c>
      <c r="D125" s="15" t="s">
        <v>147</v>
      </c>
      <c r="E125" s="15" t="s">
        <v>54</v>
      </c>
      <c r="F125" s="15" t="s">
        <v>127</v>
      </c>
      <c r="G125" s="15" t="s">
        <v>317</v>
      </c>
      <c r="H125" s="16" t="s">
        <v>68</v>
      </c>
      <c r="I125" s="16" t="s">
        <v>69</v>
      </c>
      <c r="J125" s="16" t="s">
        <v>44</v>
      </c>
      <c r="K125" s="16" t="s">
        <v>57</v>
      </c>
      <c r="L125" s="16" t="s">
        <v>23</v>
      </c>
      <c r="M125" s="29">
        <v>1740</v>
      </c>
      <c r="N125" s="29">
        <v>69</v>
      </c>
      <c r="O125" s="30">
        <v>2025</v>
      </c>
    </row>
    <row r="126" spans="1:15" ht="30" x14ac:dyDescent="0.25">
      <c r="A126" s="14" t="s">
        <v>318</v>
      </c>
      <c r="B126" s="15" t="s">
        <v>319</v>
      </c>
      <c r="C126" s="15" t="s">
        <v>320</v>
      </c>
      <c r="D126" s="15" t="s">
        <v>132</v>
      </c>
      <c r="E126" s="15" t="s">
        <v>16</v>
      </c>
      <c r="F126" s="15" t="s">
        <v>112</v>
      </c>
      <c r="G126" s="15" t="s">
        <v>321</v>
      </c>
      <c r="H126" s="16" t="s">
        <v>19</v>
      </c>
      <c r="I126" s="16" t="s">
        <v>69</v>
      </c>
      <c r="J126" s="16" t="s">
        <v>21</v>
      </c>
      <c r="K126" s="16" t="s">
        <v>134</v>
      </c>
      <c r="L126" s="16" t="s">
        <v>23</v>
      </c>
      <c r="M126" s="29">
        <v>1275</v>
      </c>
      <c r="N126" s="29">
        <v>69</v>
      </c>
      <c r="O126" s="30">
        <v>2025</v>
      </c>
    </row>
    <row r="127" spans="1:15" ht="30" x14ac:dyDescent="0.25">
      <c r="A127" s="14" t="s">
        <v>322</v>
      </c>
      <c r="B127" s="15" t="s">
        <v>323</v>
      </c>
      <c r="C127" s="15" t="s">
        <v>324</v>
      </c>
      <c r="D127" s="15" t="s">
        <v>132</v>
      </c>
      <c r="E127" s="15" t="s">
        <v>16</v>
      </c>
      <c r="F127" s="15" t="s">
        <v>112</v>
      </c>
      <c r="G127" s="15" t="s">
        <v>325</v>
      </c>
      <c r="H127" s="16" t="s">
        <v>19</v>
      </c>
      <c r="I127" s="16" t="s">
        <v>69</v>
      </c>
      <c r="J127" s="16" t="s">
        <v>21</v>
      </c>
      <c r="K127" s="16" t="s">
        <v>134</v>
      </c>
      <c r="L127" s="16" t="s">
        <v>23</v>
      </c>
      <c r="M127" s="29">
        <v>1275</v>
      </c>
      <c r="N127" s="29">
        <v>69</v>
      </c>
      <c r="O127" s="30">
        <v>2025</v>
      </c>
    </row>
    <row r="128" spans="1:15" ht="30" x14ac:dyDescent="0.25">
      <c r="A128" s="14" t="s">
        <v>326</v>
      </c>
      <c r="B128" s="15" t="s">
        <v>327</v>
      </c>
      <c r="C128" s="15" t="s">
        <v>328</v>
      </c>
      <c r="D128" s="15" t="s">
        <v>132</v>
      </c>
      <c r="E128" s="15" t="s">
        <v>16</v>
      </c>
      <c r="F128" s="15" t="s">
        <v>112</v>
      </c>
      <c r="G128" s="15" t="s">
        <v>329</v>
      </c>
      <c r="H128" s="16" t="s">
        <v>19</v>
      </c>
      <c r="I128" s="16" t="s">
        <v>69</v>
      </c>
      <c r="J128" s="16" t="s">
        <v>21</v>
      </c>
      <c r="K128" s="16" t="s">
        <v>134</v>
      </c>
      <c r="L128" s="16" t="s">
        <v>23</v>
      </c>
      <c r="M128" s="29">
        <v>1275</v>
      </c>
      <c r="N128" s="29">
        <v>69</v>
      </c>
      <c r="O128" s="30">
        <v>2025</v>
      </c>
    </row>
    <row r="129" spans="1:15" ht="30" x14ac:dyDescent="0.25">
      <c r="A129" s="14" t="s">
        <v>245</v>
      </c>
      <c r="B129" s="15" t="s">
        <v>246</v>
      </c>
      <c r="C129" s="15" t="s">
        <v>247</v>
      </c>
      <c r="D129" s="15" t="s">
        <v>248</v>
      </c>
      <c r="E129" s="15" t="s">
        <v>249</v>
      </c>
      <c r="F129" s="15" t="s">
        <v>55</v>
      </c>
      <c r="G129" s="15" t="s">
        <v>250</v>
      </c>
      <c r="H129" s="16" t="s">
        <v>42</v>
      </c>
      <c r="I129" s="16"/>
      <c r="J129" s="16" t="s">
        <v>44</v>
      </c>
      <c r="K129" s="16" t="s">
        <v>189</v>
      </c>
      <c r="L129" s="16" t="s">
        <v>23</v>
      </c>
      <c r="M129" s="29">
        <v>2070</v>
      </c>
      <c r="N129" s="29">
        <v>138</v>
      </c>
      <c r="O129" s="30">
        <v>2025</v>
      </c>
    </row>
    <row r="130" spans="1:15" ht="30" x14ac:dyDescent="0.25">
      <c r="A130" s="14" t="s">
        <v>255</v>
      </c>
      <c r="B130" s="15" t="s">
        <v>256</v>
      </c>
      <c r="C130" s="15" t="s">
        <v>257</v>
      </c>
      <c r="D130" s="15" t="s">
        <v>248</v>
      </c>
      <c r="E130" s="15" t="s">
        <v>249</v>
      </c>
      <c r="F130" s="15" t="s">
        <v>55</v>
      </c>
      <c r="G130" s="15" t="s">
        <v>258</v>
      </c>
      <c r="H130" s="16" t="s">
        <v>42</v>
      </c>
      <c r="I130" s="16"/>
      <c r="J130" s="16" t="s">
        <v>44</v>
      </c>
      <c r="K130" s="16" t="s">
        <v>189</v>
      </c>
      <c r="L130" s="16" t="s">
        <v>23</v>
      </c>
      <c r="M130" s="29">
        <v>2070</v>
      </c>
      <c r="N130" s="29">
        <v>138</v>
      </c>
      <c r="O130" s="30">
        <v>2025</v>
      </c>
    </row>
    <row r="131" spans="1:15" ht="30" x14ac:dyDescent="0.25">
      <c r="A131" s="14" t="s">
        <v>259</v>
      </c>
      <c r="B131" s="15" t="s">
        <v>260</v>
      </c>
      <c r="C131" s="15" t="s">
        <v>261</v>
      </c>
      <c r="D131" s="15" t="s">
        <v>248</v>
      </c>
      <c r="E131" s="15" t="s">
        <v>249</v>
      </c>
      <c r="F131" s="15" t="s">
        <v>55</v>
      </c>
      <c r="G131" s="15" t="s">
        <v>262</v>
      </c>
      <c r="H131" s="16" t="s">
        <v>42</v>
      </c>
      <c r="I131" s="16"/>
      <c r="J131" s="16" t="s">
        <v>44</v>
      </c>
      <c r="K131" s="16" t="s">
        <v>189</v>
      </c>
      <c r="L131" s="16" t="s">
        <v>23</v>
      </c>
      <c r="M131" s="29">
        <v>2070</v>
      </c>
      <c r="N131" s="29">
        <v>138</v>
      </c>
      <c r="O131" s="30">
        <v>2025</v>
      </c>
    </row>
    <row r="132" spans="1:15" ht="45" x14ac:dyDescent="0.25">
      <c r="A132" s="14" t="s">
        <v>375</v>
      </c>
      <c r="B132" s="15" t="s">
        <v>376</v>
      </c>
      <c r="C132" s="15" t="s">
        <v>377</v>
      </c>
      <c r="D132" s="15" t="s">
        <v>147</v>
      </c>
      <c r="E132" s="15" t="s">
        <v>139</v>
      </c>
      <c r="F132" s="15" t="s">
        <v>378</v>
      </c>
      <c r="G132" s="15" t="s">
        <v>379</v>
      </c>
      <c r="H132" s="16" t="s">
        <v>42</v>
      </c>
      <c r="I132" s="16" t="s">
        <v>163</v>
      </c>
      <c r="J132" s="16" t="s">
        <v>44</v>
      </c>
      <c r="K132" s="16" t="s">
        <v>380</v>
      </c>
      <c r="L132" s="16" t="s">
        <v>23</v>
      </c>
      <c r="M132" s="29">
        <v>3000</v>
      </c>
      <c r="N132" s="29">
        <v>138</v>
      </c>
      <c r="O132" s="30">
        <v>2025</v>
      </c>
    </row>
    <row r="133" spans="1:15" ht="30" x14ac:dyDescent="0.25">
      <c r="A133" s="14" t="s">
        <v>381</v>
      </c>
      <c r="B133" s="15" t="s">
        <v>382</v>
      </c>
      <c r="C133" s="15" t="s">
        <v>383</v>
      </c>
      <c r="D133" s="15" t="s">
        <v>384</v>
      </c>
      <c r="E133" s="15" t="s">
        <v>39</v>
      </c>
      <c r="F133" s="15" t="s">
        <v>40</v>
      </c>
      <c r="G133" s="15" t="s">
        <v>385</v>
      </c>
      <c r="H133" s="16" t="s">
        <v>42</v>
      </c>
      <c r="I133" s="16" t="s">
        <v>43</v>
      </c>
      <c r="J133" s="16" t="s">
        <v>44</v>
      </c>
      <c r="K133" s="16" t="s">
        <v>45</v>
      </c>
      <c r="L133" s="16" t="s">
        <v>23</v>
      </c>
      <c r="M133" s="29">
        <v>2967</v>
      </c>
      <c r="N133" s="29">
        <v>138</v>
      </c>
      <c r="O133" s="30">
        <v>2025</v>
      </c>
    </row>
    <row r="134" spans="1:15" ht="30" x14ac:dyDescent="0.25">
      <c r="A134" s="14" t="s">
        <v>183</v>
      </c>
      <c r="B134" s="15" t="s">
        <v>184</v>
      </c>
      <c r="C134" s="15" t="s">
        <v>185</v>
      </c>
      <c r="D134" s="15" t="s">
        <v>186</v>
      </c>
      <c r="E134" s="15" t="s">
        <v>187</v>
      </c>
      <c r="F134" s="15" t="s">
        <v>55</v>
      </c>
      <c r="G134" s="15" t="s">
        <v>188</v>
      </c>
      <c r="H134" s="16" t="s">
        <v>42</v>
      </c>
      <c r="I134" s="16"/>
      <c r="J134" s="16" t="s">
        <v>44</v>
      </c>
      <c r="K134" s="16" t="s">
        <v>189</v>
      </c>
      <c r="L134" s="16" t="s">
        <v>23</v>
      </c>
      <c r="M134" s="29">
        <v>2070</v>
      </c>
      <c r="N134" s="29">
        <v>138</v>
      </c>
      <c r="O134" s="30">
        <v>2025</v>
      </c>
    </row>
    <row r="135" spans="1:15" ht="30" x14ac:dyDescent="0.25">
      <c r="A135" s="14" t="s">
        <v>458</v>
      </c>
      <c r="B135" s="15" t="s">
        <v>459</v>
      </c>
      <c r="C135" s="15" t="s">
        <v>460</v>
      </c>
      <c r="D135" s="15" t="s">
        <v>38</v>
      </c>
      <c r="E135" s="15" t="s">
        <v>39</v>
      </c>
      <c r="F135" s="15" t="s">
        <v>452</v>
      </c>
      <c r="G135" s="15" t="s">
        <v>461</v>
      </c>
      <c r="H135" s="16" t="s">
        <v>42</v>
      </c>
      <c r="I135" s="16"/>
      <c r="J135" s="16" t="s">
        <v>44</v>
      </c>
      <c r="K135" s="16" t="s">
        <v>45</v>
      </c>
      <c r="L135" s="16" t="s">
        <v>23</v>
      </c>
      <c r="M135" s="29">
        <v>6174</v>
      </c>
      <c r="N135" s="29">
        <v>230</v>
      </c>
      <c r="O135" s="30">
        <v>2025</v>
      </c>
    </row>
    <row r="136" spans="1:15" ht="30" x14ac:dyDescent="0.25">
      <c r="A136" s="14" t="s">
        <v>725</v>
      </c>
      <c r="B136" s="15" t="s">
        <v>726</v>
      </c>
      <c r="C136" s="15" t="s">
        <v>727</v>
      </c>
      <c r="D136" s="15" t="s">
        <v>38</v>
      </c>
      <c r="E136" s="15" t="s">
        <v>39</v>
      </c>
      <c r="F136" s="15" t="s">
        <v>452</v>
      </c>
      <c r="G136" s="15" t="s">
        <v>728</v>
      </c>
      <c r="H136" s="16" t="s">
        <v>42</v>
      </c>
      <c r="I136" s="16"/>
      <c r="J136" s="16" t="s">
        <v>44</v>
      </c>
      <c r="K136" s="16" t="s">
        <v>45</v>
      </c>
      <c r="L136" s="16" t="s">
        <v>23</v>
      </c>
      <c r="M136" s="29">
        <v>6474</v>
      </c>
      <c r="N136" s="29">
        <v>230</v>
      </c>
      <c r="O136" s="30">
        <v>2025</v>
      </c>
    </row>
    <row r="137" spans="1:15" ht="30" x14ac:dyDescent="0.25">
      <c r="A137" s="14" t="s">
        <v>190</v>
      </c>
      <c r="B137" s="15" t="s">
        <v>191</v>
      </c>
      <c r="C137" s="15" t="s">
        <v>192</v>
      </c>
      <c r="D137" s="15" t="s">
        <v>147</v>
      </c>
      <c r="E137" s="15" t="s">
        <v>16</v>
      </c>
      <c r="F137" s="15" t="s">
        <v>193</v>
      </c>
      <c r="G137" s="15" t="s">
        <v>194</v>
      </c>
      <c r="H137" s="16" t="s">
        <v>68</v>
      </c>
      <c r="I137" s="16" t="s">
        <v>69</v>
      </c>
      <c r="J137" s="16" t="s">
        <v>21</v>
      </c>
      <c r="K137" s="16" t="s">
        <v>195</v>
      </c>
      <c r="L137" s="16" t="s">
        <v>23</v>
      </c>
      <c r="M137" s="29">
        <v>693</v>
      </c>
      <c r="N137" s="29">
        <v>69</v>
      </c>
      <c r="O137" s="30">
        <v>2026</v>
      </c>
    </row>
    <row r="138" spans="1:15" ht="30" x14ac:dyDescent="0.25">
      <c r="A138" s="14" t="s">
        <v>196</v>
      </c>
      <c r="B138" s="15" t="s">
        <v>197</v>
      </c>
      <c r="C138" s="15" t="s">
        <v>198</v>
      </c>
      <c r="D138" s="15" t="s">
        <v>147</v>
      </c>
      <c r="E138" s="15" t="s">
        <v>16</v>
      </c>
      <c r="F138" s="15" t="s">
        <v>193</v>
      </c>
      <c r="G138" s="15" t="s">
        <v>199</v>
      </c>
      <c r="H138" s="16" t="s">
        <v>68</v>
      </c>
      <c r="I138" s="16" t="s">
        <v>69</v>
      </c>
      <c r="J138" s="16" t="s">
        <v>21</v>
      </c>
      <c r="K138" s="16" t="s">
        <v>195</v>
      </c>
      <c r="L138" s="16" t="s">
        <v>23</v>
      </c>
      <c r="M138" s="29">
        <v>693</v>
      </c>
      <c r="N138" s="29">
        <v>69</v>
      </c>
      <c r="O138" s="30">
        <v>2026</v>
      </c>
    </row>
    <row r="139" spans="1:15" ht="30" x14ac:dyDescent="0.25">
      <c r="A139" s="14" t="s">
        <v>330</v>
      </c>
      <c r="B139" s="15" t="s">
        <v>331</v>
      </c>
      <c r="C139" s="15" t="s">
        <v>332</v>
      </c>
      <c r="D139" s="15" t="s">
        <v>333</v>
      </c>
      <c r="E139" s="15" t="s">
        <v>39</v>
      </c>
      <c r="F139" s="15" t="s">
        <v>334</v>
      </c>
      <c r="G139" s="15" t="s">
        <v>335</v>
      </c>
      <c r="H139" s="16" t="s">
        <v>68</v>
      </c>
      <c r="I139" s="16" t="s">
        <v>69</v>
      </c>
      <c r="J139" s="16" t="s">
        <v>44</v>
      </c>
      <c r="K139" s="16" t="s">
        <v>336</v>
      </c>
      <c r="L139" s="16" t="s">
        <v>71</v>
      </c>
      <c r="M139" s="29">
        <v>410</v>
      </c>
      <c r="N139" s="29">
        <v>69</v>
      </c>
      <c r="O139" s="30">
        <v>2026</v>
      </c>
    </row>
    <row r="140" spans="1:15" ht="30" x14ac:dyDescent="0.25">
      <c r="A140" s="14" t="s">
        <v>337</v>
      </c>
      <c r="B140" s="15" t="s">
        <v>338</v>
      </c>
      <c r="C140" s="15" t="s">
        <v>339</v>
      </c>
      <c r="D140" s="15" t="s">
        <v>132</v>
      </c>
      <c r="E140" s="15" t="s">
        <v>16</v>
      </c>
      <c r="F140" s="15" t="s">
        <v>112</v>
      </c>
      <c r="G140" s="15" t="s">
        <v>340</v>
      </c>
      <c r="H140" s="16" t="s">
        <v>19</v>
      </c>
      <c r="I140" s="16" t="s">
        <v>69</v>
      </c>
      <c r="J140" s="16" t="s">
        <v>21</v>
      </c>
      <c r="K140" s="16" t="s">
        <v>134</v>
      </c>
      <c r="L140" s="16" t="s">
        <v>23</v>
      </c>
      <c r="M140" s="29">
        <v>1275</v>
      </c>
      <c r="N140" s="29">
        <v>69</v>
      </c>
      <c r="O140" s="30">
        <v>2026</v>
      </c>
    </row>
    <row r="141" spans="1:15" ht="30" x14ac:dyDescent="0.25">
      <c r="A141" s="14" t="s">
        <v>341</v>
      </c>
      <c r="B141" s="15" t="s">
        <v>342</v>
      </c>
      <c r="C141" s="15" t="s">
        <v>343</v>
      </c>
      <c r="D141" s="15" t="s">
        <v>132</v>
      </c>
      <c r="E141" s="15" t="s">
        <v>16</v>
      </c>
      <c r="F141" s="15" t="s">
        <v>112</v>
      </c>
      <c r="G141" s="15" t="s">
        <v>344</v>
      </c>
      <c r="H141" s="16" t="s">
        <v>19</v>
      </c>
      <c r="I141" s="16" t="s">
        <v>69</v>
      </c>
      <c r="J141" s="16" t="s">
        <v>21</v>
      </c>
      <c r="K141" s="16" t="s">
        <v>134</v>
      </c>
      <c r="L141" s="16" t="s">
        <v>23</v>
      </c>
      <c r="M141" s="29">
        <v>1275</v>
      </c>
      <c r="N141" s="29">
        <v>69</v>
      </c>
      <c r="O141" s="30">
        <v>2026</v>
      </c>
    </row>
    <row r="142" spans="1:15" ht="45" x14ac:dyDescent="0.25">
      <c r="A142" s="14" t="s">
        <v>345</v>
      </c>
      <c r="B142" s="15" t="s">
        <v>346</v>
      </c>
      <c r="C142" s="15" t="s">
        <v>347</v>
      </c>
      <c r="D142" s="15" t="s">
        <v>138</v>
      </c>
      <c r="E142" s="15" t="s">
        <v>139</v>
      </c>
      <c r="F142" s="15" t="s">
        <v>140</v>
      </c>
      <c r="G142" s="15" t="s">
        <v>348</v>
      </c>
      <c r="H142" s="16" t="s">
        <v>68</v>
      </c>
      <c r="I142" s="16" t="s">
        <v>69</v>
      </c>
      <c r="J142" s="16"/>
      <c r="K142" s="16" t="s">
        <v>143</v>
      </c>
      <c r="L142" s="16" t="s">
        <v>23</v>
      </c>
      <c r="M142" s="29">
        <v>1650</v>
      </c>
      <c r="N142" s="29">
        <v>69</v>
      </c>
      <c r="O142" s="30">
        <v>2026</v>
      </c>
    </row>
    <row r="143" spans="1:15" ht="30" x14ac:dyDescent="0.25">
      <c r="A143" s="14" t="s">
        <v>349</v>
      </c>
      <c r="B143" s="15" t="s">
        <v>350</v>
      </c>
      <c r="C143" s="15" t="s">
        <v>351</v>
      </c>
      <c r="D143" s="15" t="s">
        <v>352</v>
      </c>
      <c r="E143" s="15" t="s">
        <v>54</v>
      </c>
      <c r="F143" s="15" t="s">
        <v>353</v>
      </c>
      <c r="G143" s="15" t="s">
        <v>354</v>
      </c>
      <c r="H143" s="16" t="s">
        <v>68</v>
      </c>
      <c r="I143" s="16" t="s">
        <v>69</v>
      </c>
      <c r="J143" s="16" t="s">
        <v>44</v>
      </c>
      <c r="K143" s="16" t="s">
        <v>57</v>
      </c>
      <c r="L143" s="16" t="s">
        <v>23</v>
      </c>
      <c r="M143" s="29">
        <v>1740</v>
      </c>
      <c r="N143" s="29">
        <v>69</v>
      </c>
      <c r="O143" s="30">
        <v>2026</v>
      </c>
    </row>
    <row r="144" spans="1:15" ht="30" x14ac:dyDescent="0.25">
      <c r="A144" s="14" t="s">
        <v>355</v>
      </c>
      <c r="B144" s="15" t="s">
        <v>356</v>
      </c>
      <c r="C144" s="15" t="s">
        <v>357</v>
      </c>
      <c r="D144" s="15" t="s">
        <v>38</v>
      </c>
      <c r="E144" s="15" t="s">
        <v>65</v>
      </c>
      <c r="F144" s="15" t="s">
        <v>66</v>
      </c>
      <c r="G144" s="15" t="s">
        <v>358</v>
      </c>
      <c r="H144" s="16" t="s">
        <v>68</v>
      </c>
      <c r="I144" s="16" t="s">
        <v>69</v>
      </c>
      <c r="J144" s="16" t="s">
        <v>21</v>
      </c>
      <c r="K144" s="16" t="s">
        <v>70</v>
      </c>
      <c r="L144" s="16" t="s">
        <v>71</v>
      </c>
      <c r="M144" s="29">
        <v>1070</v>
      </c>
      <c r="N144" s="29">
        <v>69</v>
      </c>
      <c r="O144" s="30">
        <v>2026</v>
      </c>
    </row>
    <row r="145" spans="1:15" ht="30" x14ac:dyDescent="0.25">
      <c r="A145" s="14" t="s">
        <v>359</v>
      </c>
      <c r="B145" s="15" t="s">
        <v>360</v>
      </c>
      <c r="C145" s="15" t="s">
        <v>361</v>
      </c>
      <c r="D145" s="15" t="s">
        <v>38</v>
      </c>
      <c r="E145" s="15" t="s">
        <v>65</v>
      </c>
      <c r="F145" s="15" t="s">
        <v>66</v>
      </c>
      <c r="G145" s="15" t="s">
        <v>362</v>
      </c>
      <c r="H145" s="16" t="s">
        <v>68</v>
      </c>
      <c r="I145" s="16" t="s">
        <v>69</v>
      </c>
      <c r="J145" s="16" t="s">
        <v>21</v>
      </c>
      <c r="K145" s="16" t="s">
        <v>70</v>
      </c>
      <c r="L145" s="16" t="s">
        <v>71</v>
      </c>
      <c r="M145" s="29">
        <v>1070</v>
      </c>
      <c r="N145" s="29">
        <v>69</v>
      </c>
      <c r="O145" s="30">
        <v>2026</v>
      </c>
    </row>
    <row r="146" spans="1:15" ht="30" x14ac:dyDescent="0.25">
      <c r="A146" s="14" t="s">
        <v>367</v>
      </c>
      <c r="B146" s="15" t="s">
        <v>368</v>
      </c>
      <c r="C146" s="15" t="s">
        <v>369</v>
      </c>
      <c r="D146" s="15" t="s">
        <v>160</v>
      </c>
      <c r="E146" s="15" t="s">
        <v>65</v>
      </c>
      <c r="F146" s="15" t="s">
        <v>66</v>
      </c>
      <c r="G146" s="15" t="s">
        <v>370</v>
      </c>
      <c r="H146" s="16" t="s">
        <v>68</v>
      </c>
      <c r="I146" s="16" t="s">
        <v>69</v>
      </c>
      <c r="J146" s="16" t="s">
        <v>21</v>
      </c>
      <c r="K146" s="16" t="s">
        <v>70</v>
      </c>
      <c r="L146" s="16" t="s">
        <v>71</v>
      </c>
      <c r="M146" s="29">
        <v>1070</v>
      </c>
      <c r="N146" s="29">
        <v>69</v>
      </c>
      <c r="O146" s="30">
        <v>2026</v>
      </c>
    </row>
    <row r="147" spans="1:15" ht="30" x14ac:dyDescent="0.25">
      <c r="A147" s="14" t="s">
        <v>371</v>
      </c>
      <c r="B147" s="15" t="s">
        <v>372</v>
      </c>
      <c r="C147" s="15" t="s">
        <v>373</v>
      </c>
      <c r="D147" s="15" t="s">
        <v>38</v>
      </c>
      <c r="E147" s="15" t="s">
        <v>65</v>
      </c>
      <c r="F147" s="15" t="s">
        <v>66</v>
      </c>
      <c r="G147" s="15" t="s">
        <v>374</v>
      </c>
      <c r="H147" s="16" t="s">
        <v>68</v>
      </c>
      <c r="I147" s="16" t="s">
        <v>69</v>
      </c>
      <c r="J147" s="16" t="s">
        <v>21</v>
      </c>
      <c r="K147" s="16" t="s">
        <v>70</v>
      </c>
      <c r="L147" s="16" t="s">
        <v>71</v>
      </c>
      <c r="M147" s="29">
        <v>1070</v>
      </c>
      <c r="N147" s="29">
        <v>69</v>
      </c>
      <c r="O147" s="30">
        <v>2026</v>
      </c>
    </row>
    <row r="148" spans="1:15" ht="30" x14ac:dyDescent="0.25">
      <c r="A148" s="14" t="s">
        <v>480</v>
      </c>
      <c r="B148" s="15" t="s">
        <v>481</v>
      </c>
      <c r="C148" s="15" t="s">
        <v>482</v>
      </c>
      <c r="D148" s="15" t="s">
        <v>15</v>
      </c>
      <c r="E148" s="15" t="s">
        <v>16</v>
      </c>
      <c r="F148" s="15" t="s">
        <v>17</v>
      </c>
      <c r="G148" s="15" t="s">
        <v>483</v>
      </c>
      <c r="H148" s="16" t="s">
        <v>19</v>
      </c>
      <c r="I148" s="16" t="s">
        <v>20</v>
      </c>
      <c r="J148" s="16" t="s">
        <v>21</v>
      </c>
      <c r="K148" s="16" t="s">
        <v>22</v>
      </c>
      <c r="L148" s="16" t="s">
        <v>23</v>
      </c>
      <c r="M148" s="29">
        <v>693</v>
      </c>
      <c r="N148" s="29">
        <v>69</v>
      </c>
      <c r="O148" s="30">
        <v>2026</v>
      </c>
    </row>
    <row r="149" spans="1:15" ht="30" x14ac:dyDescent="0.25">
      <c r="A149" s="14" t="s">
        <v>484</v>
      </c>
      <c r="B149" s="15" t="s">
        <v>485</v>
      </c>
      <c r="C149" s="15" t="s">
        <v>486</v>
      </c>
      <c r="D149" s="15" t="s">
        <v>15</v>
      </c>
      <c r="E149" s="15" t="s">
        <v>16</v>
      </c>
      <c r="F149" s="15" t="s">
        <v>17</v>
      </c>
      <c r="G149" s="15" t="s">
        <v>487</v>
      </c>
      <c r="H149" s="16" t="s">
        <v>19</v>
      </c>
      <c r="I149" s="16" t="s">
        <v>20</v>
      </c>
      <c r="J149" s="16" t="s">
        <v>21</v>
      </c>
      <c r="K149" s="16" t="s">
        <v>22</v>
      </c>
      <c r="L149" s="16" t="s">
        <v>23</v>
      </c>
      <c r="M149" s="29">
        <v>693</v>
      </c>
      <c r="N149" s="29">
        <v>69</v>
      </c>
      <c r="O149" s="30">
        <v>2026</v>
      </c>
    </row>
    <row r="150" spans="1:15" ht="30" x14ac:dyDescent="0.25">
      <c r="A150" s="14" t="s">
        <v>488</v>
      </c>
      <c r="B150" s="15" t="s">
        <v>489</v>
      </c>
      <c r="C150" s="15" t="s">
        <v>490</v>
      </c>
      <c r="D150" s="15" t="s">
        <v>15</v>
      </c>
      <c r="E150" s="15" t="s">
        <v>16</v>
      </c>
      <c r="F150" s="15" t="s">
        <v>220</v>
      </c>
      <c r="G150" s="15" t="s">
        <v>491</v>
      </c>
      <c r="H150" s="16" t="s">
        <v>19</v>
      </c>
      <c r="I150" s="16" t="s">
        <v>20</v>
      </c>
      <c r="J150" s="16" t="s">
        <v>21</v>
      </c>
      <c r="K150" s="16" t="s">
        <v>222</v>
      </c>
      <c r="L150" s="16" t="s">
        <v>23</v>
      </c>
      <c r="M150" s="29">
        <v>720</v>
      </c>
      <c r="N150" s="29">
        <v>69</v>
      </c>
      <c r="O150" s="30">
        <v>2026</v>
      </c>
    </row>
    <row r="151" spans="1:15" ht="30" x14ac:dyDescent="0.25">
      <c r="A151" s="14" t="s">
        <v>492</v>
      </c>
      <c r="B151" s="15" t="s">
        <v>493</v>
      </c>
      <c r="C151" s="15" t="s">
        <v>494</v>
      </c>
      <c r="D151" s="15" t="s">
        <v>15</v>
      </c>
      <c r="E151" s="15" t="s">
        <v>16</v>
      </c>
      <c r="F151" s="15" t="s">
        <v>17</v>
      </c>
      <c r="G151" s="15" t="s">
        <v>495</v>
      </c>
      <c r="H151" s="16" t="s">
        <v>19</v>
      </c>
      <c r="I151" s="16" t="s">
        <v>20</v>
      </c>
      <c r="J151" s="16" t="s">
        <v>21</v>
      </c>
      <c r="K151" s="16" t="s">
        <v>22</v>
      </c>
      <c r="L151" s="16" t="s">
        <v>23</v>
      </c>
      <c r="M151" s="29">
        <v>693</v>
      </c>
      <c r="N151" s="29">
        <v>69</v>
      </c>
      <c r="O151" s="30">
        <v>2026</v>
      </c>
    </row>
    <row r="152" spans="1:15" ht="30" x14ac:dyDescent="0.25">
      <c r="A152" s="14" t="s">
        <v>386</v>
      </c>
      <c r="B152" s="15" t="s">
        <v>387</v>
      </c>
      <c r="C152" s="15" t="s">
        <v>388</v>
      </c>
      <c r="D152" s="15" t="s">
        <v>147</v>
      </c>
      <c r="E152" s="15" t="s">
        <v>16</v>
      </c>
      <c r="F152" s="15" t="s">
        <v>389</v>
      </c>
      <c r="G152" s="15" t="s">
        <v>390</v>
      </c>
      <c r="H152" s="16" t="s">
        <v>42</v>
      </c>
      <c r="I152" s="16" t="s">
        <v>43</v>
      </c>
      <c r="J152" s="16" t="s">
        <v>44</v>
      </c>
      <c r="K152" s="16" t="s">
        <v>391</v>
      </c>
      <c r="L152" s="16" t="s">
        <v>23</v>
      </c>
      <c r="M152" s="29">
        <v>2475</v>
      </c>
      <c r="N152" s="29">
        <v>138</v>
      </c>
      <c r="O152" s="30">
        <v>2026</v>
      </c>
    </row>
    <row r="153" spans="1:15" ht="30" x14ac:dyDescent="0.25">
      <c r="A153" s="14" t="s">
        <v>496</v>
      </c>
      <c r="B153" s="15" t="s">
        <v>497</v>
      </c>
      <c r="C153" s="15" t="s">
        <v>498</v>
      </c>
      <c r="D153" s="15" t="s">
        <v>499</v>
      </c>
      <c r="E153" s="15" t="s">
        <v>54</v>
      </c>
      <c r="F153" s="15" t="s">
        <v>55</v>
      </c>
      <c r="G153" s="15" t="s">
        <v>500</v>
      </c>
      <c r="H153" s="16" t="s">
        <v>42</v>
      </c>
      <c r="I153" s="16" t="s">
        <v>43</v>
      </c>
      <c r="J153" s="16" t="s">
        <v>44</v>
      </c>
      <c r="K153" s="16" t="s">
        <v>57</v>
      </c>
      <c r="L153" s="16" t="s">
        <v>23</v>
      </c>
      <c r="M153" s="29">
        <v>2151</v>
      </c>
      <c r="N153" s="29">
        <v>138</v>
      </c>
      <c r="O153" s="30">
        <v>2026</v>
      </c>
    </row>
    <row r="154" spans="1:15" ht="30" x14ac:dyDescent="0.25">
      <c r="A154" s="14" t="s">
        <v>501</v>
      </c>
      <c r="B154" s="15" t="s">
        <v>502</v>
      </c>
      <c r="C154" s="15" t="s">
        <v>503</v>
      </c>
      <c r="D154" s="15" t="s">
        <v>504</v>
      </c>
      <c r="E154" s="15" t="s">
        <v>54</v>
      </c>
      <c r="F154" s="15" t="s">
        <v>55</v>
      </c>
      <c r="G154" s="15" t="s">
        <v>505</v>
      </c>
      <c r="H154" s="16" t="s">
        <v>42</v>
      </c>
      <c r="I154" s="16" t="s">
        <v>43</v>
      </c>
      <c r="J154" s="16" t="s">
        <v>44</v>
      </c>
      <c r="K154" s="16" t="s">
        <v>57</v>
      </c>
      <c r="L154" s="16" t="s">
        <v>23</v>
      </c>
      <c r="M154" s="29">
        <v>2151</v>
      </c>
      <c r="N154" s="29">
        <v>138</v>
      </c>
      <c r="O154" s="30">
        <v>2026</v>
      </c>
    </row>
    <row r="155" spans="1:15" ht="30" x14ac:dyDescent="0.25">
      <c r="A155" s="14" t="s">
        <v>506</v>
      </c>
      <c r="B155" s="15" t="s">
        <v>507</v>
      </c>
      <c r="C155" s="15" t="s">
        <v>508</v>
      </c>
      <c r="D155" s="15" t="s">
        <v>504</v>
      </c>
      <c r="E155" s="15" t="s">
        <v>54</v>
      </c>
      <c r="F155" s="15" t="s">
        <v>55</v>
      </c>
      <c r="G155" s="15" t="s">
        <v>509</v>
      </c>
      <c r="H155" s="16" t="s">
        <v>42</v>
      </c>
      <c r="I155" s="16" t="s">
        <v>43</v>
      </c>
      <c r="J155" s="16" t="s">
        <v>44</v>
      </c>
      <c r="K155" s="16" t="s">
        <v>57</v>
      </c>
      <c r="L155" s="16" t="s">
        <v>23</v>
      </c>
      <c r="M155" s="29">
        <v>2151</v>
      </c>
      <c r="N155" s="29">
        <v>138</v>
      </c>
      <c r="O155" s="30">
        <v>2026</v>
      </c>
    </row>
    <row r="156" spans="1:15" ht="30" x14ac:dyDescent="0.25">
      <c r="A156" s="14" t="s">
        <v>510</v>
      </c>
      <c r="B156" s="15" t="s">
        <v>511</v>
      </c>
      <c r="C156" s="15" t="s">
        <v>512</v>
      </c>
      <c r="D156" s="15" t="s">
        <v>513</v>
      </c>
      <c r="E156" s="15" t="s">
        <v>187</v>
      </c>
      <c r="F156" s="15" t="s">
        <v>55</v>
      </c>
      <c r="G156" s="15" t="s">
        <v>514</v>
      </c>
      <c r="H156" s="16" t="s">
        <v>42</v>
      </c>
      <c r="I156" s="16"/>
      <c r="J156" s="16" t="s">
        <v>44</v>
      </c>
      <c r="K156" s="16" t="s">
        <v>189</v>
      </c>
      <c r="L156" s="16" t="s">
        <v>23</v>
      </c>
      <c r="M156" s="29">
        <v>2070</v>
      </c>
      <c r="N156" s="29">
        <v>138</v>
      </c>
      <c r="O156" s="30">
        <v>2026</v>
      </c>
    </row>
    <row r="157" spans="1:15" ht="45" x14ac:dyDescent="0.25">
      <c r="A157" s="14" t="s">
        <v>466</v>
      </c>
      <c r="B157" s="15" t="s">
        <v>467</v>
      </c>
      <c r="C157" s="15" t="s">
        <v>468</v>
      </c>
      <c r="D157" s="15" t="s">
        <v>215</v>
      </c>
      <c r="E157" s="15" t="s">
        <v>139</v>
      </c>
      <c r="F157" s="15" t="s">
        <v>469</v>
      </c>
      <c r="G157" s="15" t="s">
        <v>470</v>
      </c>
      <c r="H157" s="16" t="s">
        <v>42</v>
      </c>
      <c r="I157" s="16" t="s">
        <v>163</v>
      </c>
      <c r="J157" s="16" t="s">
        <v>44</v>
      </c>
      <c r="K157" s="16" t="s">
        <v>471</v>
      </c>
      <c r="L157" s="16" t="s">
        <v>23</v>
      </c>
      <c r="M157" s="29">
        <v>4425</v>
      </c>
      <c r="N157" s="29">
        <v>230</v>
      </c>
      <c r="O157" s="30">
        <v>2026</v>
      </c>
    </row>
    <row r="158" spans="1:15" ht="45.75" thickBot="1" x14ac:dyDescent="0.3">
      <c r="A158" s="19" t="s">
        <v>472</v>
      </c>
      <c r="B158" s="20" t="s">
        <v>473</v>
      </c>
      <c r="C158" s="20" t="s">
        <v>474</v>
      </c>
      <c r="D158" s="20" t="s">
        <v>215</v>
      </c>
      <c r="E158" s="20" t="s">
        <v>139</v>
      </c>
      <c r="F158" s="20" t="s">
        <v>469</v>
      </c>
      <c r="G158" s="20" t="s">
        <v>475</v>
      </c>
      <c r="H158" s="21" t="s">
        <v>42</v>
      </c>
      <c r="I158" s="21" t="s">
        <v>163</v>
      </c>
      <c r="J158" s="21" t="s">
        <v>44</v>
      </c>
      <c r="K158" s="21" t="s">
        <v>471</v>
      </c>
      <c r="L158" s="21" t="s">
        <v>23</v>
      </c>
      <c r="M158" s="31">
        <v>4425</v>
      </c>
      <c r="N158" s="31">
        <v>230</v>
      </c>
      <c r="O158" s="32">
        <v>2026</v>
      </c>
    </row>
    <row r="160" spans="1:15" x14ac:dyDescent="0.25">
      <c r="M160" s="33"/>
    </row>
  </sheetData>
  <autoFilter ref="A2:O158">
    <sortState ref="A3:O158">
      <sortCondition ref="O2:O158"/>
    </sortState>
  </autoFilter>
  <mergeCells count="1">
    <mergeCell ref="A1:O1"/>
  </mergeCells>
  <pageMargins left="0.7" right="0.7" top="0.75" bottom="0.75" header="0.3" footer="0.3"/>
  <pageSetup paperSize="148"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996</Spec_x0020__x0023_>
    <EmailSubject xmlns="http://schemas.microsoft.com/sharepoint/v3" xsi:nil="true"/>
    <Spec_x0020__x0023_ xmlns="b3fec781-62d2-4f50-9b0f-56b6ddda0866">097-19</Spec_x0020__x0023_>
    <Doc_x0020_Type xmlns="c0086056-5044-4a33-b29f-c75672ab2bba">Appendix B Bid Form / Proposal Form</Doc_x0020_Type>
    <S_Year xmlns="c0086056-5044-4a33-b29f-c75672ab2bba" xsi:nil="true"/>
    <EmailCc xmlns="http://schemas.microsoft.com/sharepoint/v3" xsi:nil="true"/>
    <_dlc_DocId xmlns="53dbc0f4-2d3d-44b3-9905-25b4807b1361">EV5DVUR6RRZR-1275146407-34071</_dlc_DocId>
    <_dlc_DocIdUrl xmlns="53dbc0f4-2d3d-44b3-9905-25b4807b1361">
      <Url>http://finance/supply/pba/_layouts/15/DocIdRedir.aspx?ID=EV5DVUR6RRZR-1275146407-34071</Url>
      <Description>EV5DVUR6RRZR-1275146407-34071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44e0e33565dece8dca7ef0a569853008">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5f311e695ee8f197a5be977bec7fe194"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6F2E84-08C5-4189-9920-0BF1DD065CE5}">
  <ds:schemaRefs>
    <ds:schemaRef ds:uri="http://schemas.microsoft.com/office/2006/metadata/properties"/>
    <ds:schemaRef ds:uri="http://purl.org/dc/elements/1.1/"/>
    <ds:schemaRef ds:uri="http://schemas.microsoft.com/office/infopath/2007/PartnerControls"/>
    <ds:schemaRef ds:uri="http://schemas.microsoft.com/sharepoint/v3"/>
    <ds:schemaRef ds:uri="http://schemas.microsoft.com/sharepoint/v4"/>
    <ds:schemaRef ds:uri="c0086056-5044-4a33-b29f-c75672ab2bba"/>
    <ds:schemaRef ds:uri="http://schemas.openxmlformats.org/package/2006/metadata/core-properties"/>
    <ds:schemaRef ds:uri="http://purl.org/dc/terms/"/>
    <ds:schemaRef ds:uri="af23f7e8-60b8-4754-8d26-933e50c84a94"/>
    <ds:schemaRef ds:uri="b3fec781-62d2-4f50-9b0f-56b6ddda0866"/>
    <ds:schemaRef ds:uri="http://schemas.microsoft.com/office/2006/documentManagement/types"/>
    <ds:schemaRef ds:uri="a6a118c7-e855-4f4e-b8ad-80e33b796d81"/>
    <ds:schemaRef ds:uri="53dbc0f4-2d3d-44b3-9905-25b4807b1361"/>
    <ds:schemaRef ds:uri="http://www.w3.org/XML/1998/namespace"/>
    <ds:schemaRef ds:uri="http://purl.org/dc/dcmitype/"/>
  </ds:schemaRefs>
</ds:datastoreItem>
</file>

<file path=customXml/itemProps2.xml><?xml version="1.0" encoding="utf-8"?>
<ds:datastoreItem xmlns:ds="http://schemas.openxmlformats.org/officeDocument/2006/customXml" ds:itemID="{124D0B6C-7D2E-470D-AF75-3AF8485F0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B2D6FD-1E2F-431B-A4F0-43CE03AC035B}">
  <ds:schemaRefs>
    <ds:schemaRef ds:uri="http://schemas.microsoft.com/sharepoint/events"/>
  </ds:schemaRefs>
</ds:datastoreItem>
</file>

<file path=customXml/itemProps4.xml><?xml version="1.0" encoding="utf-8"?>
<ds:datastoreItem xmlns:ds="http://schemas.openxmlformats.org/officeDocument/2006/customXml" ds:itemID="{C283E42E-F540-4D0A-B28C-9CE7D9234C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Workbook</vt:lpstr>
      <vt:lpstr>Price Adjusment</vt:lpstr>
      <vt:lpstr>Schedule</vt:lpstr>
      <vt:lpstr>'Bid Workbook'!Print_Area</vt:lpstr>
      <vt:lpstr>Schedule!Print_Titles</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Quarterman, Brian J.</dc:creator>
  <cp:lastModifiedBy>JEA User</cp:lastModifiedBy>
  <cp:lastPrinted>2019-04-29T19:49:06Z</cp:lastPrinted>
  <dcterms:created xsi:type="dcterms:W3CDTF">2019-02-26T14:34:32Z</dcterms:created>
  <dcterms:modified xsi:type="dcterms:W3CDTF">2019-06-14T14:22:23Z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370758fe-dd52-4d4b-80e8-e8359ceb717e</vt:lpwstr>
  </property>
</Properties>
</file>