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50" windowWidth="18195" windowHeight="11760"/>
  </bookViews>
  <sheets>
    <sheet name="District 1A" sheetId="3" r:id="rId1"/>
    <sheet name="District 1B" sheetId="4" r:id="rId2"/>
    <sheet name="District 4A" sheetId="5" r:id="rId3"/>
    <sheet name="District 4B" sheetId="6" r:id="rId4"/>
    <sheet name="District 5A" sheetId="13" r:id="rId5"/>
    <sheet name="District 5B" sheetId="14" r:id="rId6"/>
  </sheets>
  <calcPr calcId="145621"/>
</workbook>
</file>

<file path=xl/calcChain.xml><?xml version="1.0" encoding="utf-8"?>
<calcChain xmlns="http://schemas.openxmlformats.org/spreadsheetml/2006/main">
  <c r="S137" i="14" l="1"/>
  <c r="S136" i="13"/>
  <c r="S136" i="6"/>
  <c r="S98" i="5"/>
  <c r="S80" i="4"/>
  <c r="S141" i="3"/>
  <c r="R8" i="14" l="1"/>
  <c r="R9" i="14"/>
  <c r="R10" i="14"/>
  <c r="R11" i="14"/>
  <c r="R12" i="14"/>
  <c r="R13" i="14"/>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7" i="14"/>
  <c r="S7" i="14" s="1"/>
  <c r="P8" i="14"/>
  <c r="S8" i="14" s="1"/>
  <c r="P9" i="14"/>
  <c r="S9" i="14" s="1"/>
  <c r="P10" i="14"/>
  <c r="S10" i="14" s="1"/>
  <c r="P11" i="14"/>
  <c r="S11" i="14" s="1"/>
  <c r="P12" i="14"/>
  <c r="S12" i="14" s="1"/>
  <c r="P13" i="14"/>
  <c r="S13" i="14" s="1"/>
  <c r="P14" i="14"/>
  <c r="S14" i="14" s="1"/>
  <c r="P15" i="14"/>
  <c r="S15" i="14" s="1"/>
  <c r="P16" i="14"/>
  <c r="S16" i="14" s="1"/>
  <c r="P17" i="14"/>
  <c r="S17" i="14" s="1"/>
  <c r="P18" i="14"/>
  <c r="S18" i="14" s="1"/>
  <c r="P19" i="14"/>
  <c r="S19" i="14" s="1"/>
  <c r="P20" i="14"/>
  <c r="S20" i="14" s="1"/>
  <c r="P21" i="14"/>
  <c r="S21" i="14" s="1"/>
  <c r="P22" i="14"/>
  <c r="S22" i="14" s="1"/>
  <c r="P23" i="14"/>
  <c r="S23" i="14" s="1"/>
  <c r="P24" i="14"/>
  <c r="S24" i="14" s="1"/>
  <c r="P25" i="14"/>
  <c r="S25" i="14" s="1"/>
  <c r="P26" i="14"/>
  <c r="S26" i="14" s="1"/>
  <c r="P27" i="14"/>
  <c r="S27" i="14" s="1"/>
  <c r="P28" i="14"/>
  <c r="S28" i="14" s="1"/>
  <c r="P29" i="14"/>
  <c r="S29" i="14" s="1"/>
  <c r="P30" i="14"/>
  <c r="S30" i="14" s="1"/>
  <c r="P31" i="14"/>
  <c r="S31" i="14" s="1"/>
  <c r="P32" i="14"/>
  <c r="S32" i="14" s="1"/>
  <c r="P33" i="14"/>
  <c r="S33" i="14" s="1"/>
  <c r="P34" i="14"/>
  <c r="S34" i="14" s="1"/>
  <c r="P35" i="14"/>
  <c r="S35" i="14" s="1"/>
  <c r="P36" i="14"/>
  <c r="S36" i="14" s="1"/>
  <c r="P37" i="14"/>
  <c r="S37" i="14" s="1"/>
  <c r="P38" i="14"/>
  <c r="S38" i="14" s="1"/>
  <c r="P39" i="14"/>
  <c r="S39" i="14" s="1"/>
  <c r="P40" i="14"/>
  <c r="S40" i="14" s="1"/>
  <c r="P41" i="14"/>
  <c r="S41" i="14" s="1"/>
  <c r="P42" i="14"/>
  <c r="S42" i="14" s="1"/>
  <c r="P43" i="14"/>
  <c r="S43" i="14" s="1"/>
  <c r="P44" i="14"/>
  <c r="S44" i="14" s="1"/>
  <c r="P45" i="14"/>
  <c r="S45" i="14" s="1"/>
  <c r="P46" i="14"/>
  <c r="S46" i="14" s="1"/>
  <c r="P47" i="14"/>
  <c r="S47" i="14" s="1"/>
  <c r="P48" i="14"/>
  <c r="S48" i="14" s="1"/>
  <c r="P49" i="14"/>
  <c r="S49" i="14" s="1"/>
  <c r="P50" i="14"/>
  <c r="S50" i="14" s="1"/>
  <c r="P51" i="14"/>
  <c r="S51" i="14" s="1"/>
  <c r="P52" i="14"/>
  <c r="S52" i="14" s="1"/>
  <c r="P53" i="14"/>
  <c r="S53" i="14" s="1"/>
  <c r="P54" i="14"/>
  <c r="S54" i="14" s="1"/>
  <c r="P55" i="14"/>
  <c r="S55" i="14" s="1"/>
  <c r="P56" i="14"/>
  <c r="S56" i="14" s="1"/>
  <c r="P57" i="14"/>
  <c r="S57" i="14" s="1"/>
  <c r="P58" i="14"/>
  <c r="S58" i="14" s="1"/>
  <c r="P59" i="14"/>
  <c r="S59" i="14" s="1"/>
  <c r="P60" i="14"/>
  <c r="S60" i="14" s="1"/>
  <c r="P61" i="14"/>
  <c r="S61" i="14" s="1"/>
  <c r="P62" i="14"/>
  <c r="S62" i="14" s="1"/>
  <c r="P63" i="14"/>
  <c r="S63" i="14" s="1"/>
  <c r="P64" i="14"/>
  <c r="S64" i="14" s="1"/>
  <c r="P65" i="14"/>
  <c r="S65" i="14" s="1"/>
  <c r="P66" i="14"/>
  <c r="S66" i="14" s="1"/>
  <c r="P67" i="14"/>
  <c r="S67" i="14" s="1"/>
  <c r="P68" i="14"/>
  <c r="S68" i="14" s="1"/>
  <c r="P69" i="14"/>
  <c r="S69" i="14" s="1"/>
  <c r="P70" i="14"/>
  <c r="S70" i="14" s="1"/>
  <c r="P71" i="14"/>
  <c r="S71" i="14" s="1"/>
  <c r="P72" i="14"/>
  <c r="S72" i="14" s="1"/>
  <c r="P73" i="14"/>
  <c r="S73" i="14" s="1"/>
  <c r="P74" i="14"/>
  <c r="S74" i="14" s="1"/>
  <c r="P75" i="14"/>
  <c r="S75" i="14" s="1"/>
  <c r="P76" i="14"/>
  <c r="S76" i="14" s="1"/>
  <c r="P77" i="14"/>
  <c r="S77" i="14" s="1"/>
  <c r="P78" i="14"/>
  <c r="S78" i="14" s="1"/>
  <c r="P79" i="14"/>
  <c r="S79" i="14" s="1"/>
  <c r="P80" i="14"/>
  <c r="S80" i="14" s="1"/>
  <c r="P81" i="14"/>
  <c r="S81" i="14" s="1"/>
  <c r="P82" i="14"/>
  <c r="S82" i="14" s="1"/>
  <c r="P83" i="14"/>
  <c r="S83" i="14" s="1"/>
  <c r="P84" i="14"/>
  <c r="S84" i="14" s="1"/>
  <c r="P85" i="14"/>
  <c r="S85" i="14" s="1"/>
  <c r="P86" i="14"/>
  <c r="S86" i="14" s="1"/>
  <c r="P87" i="14"/>
  <c r="S87" i="14" s="1"/>
  <c r="P88" i="14"/>
  <c r="S88" i="14" s="1"/>
  <c r="P89" i="14"/>
  <c r="S89" i="14" s="1"/>
  <c r="P90" i="14"/>
  <c r="S90" i="14" s="1"/>
  <c r="P91" i="14"/>
  <c r="S91" i="14" s="1"/>
  <c r="P92" i="14"/>
  <c r="S92" i="14" s="1"/>
  <c r="P93" i="14"/>
  <c r="S93" i="14" s="1"/>
  <c r="P94" i="14"/>
  <c r="S94" i="14" s="1"/>
  <c r="P95" i="14"/>
  <c r="S95" i="14" s="1"/>
  <c r="P96" i="14"/>
  <c r="S96" i="14" s="1"/>
  <c r="P97" i="14"/>
  <c r="S97" i="14" s="1"/>
  <c r="P98" i="14"/>
  <c r="S98" i="14" s="1"/>
  <c r="P99" i="14"/>
  <c r="S99" i="14" s="1"/>
  <c r="P100" i="14"/>
  <c r="S100" i="14" s="1"/>
  <c r="P101" i="14"/>
  <c r="S101" i="14" s="1"/>
  <c r="P102" i="14"/>
  <c r="S102" i="14" s="1"/>
  <c r="P103" i="14"/>
  <c r="S103" i="14" s="1"/>
  <c r="P104" i="14"/>
  <c r="S104" i="14" s="1"/>
  <c r="P105" i="14"/>
  <c r="S105" i="14" s="1"/>
  <c r="P106" i="14"/>
  <c r="S106" i="14" s="1"/>
  <c r="P107" i="14"/>
  <c r="S107" i="14" s="1"/>
  <c r="P108" i="14"/>
  <c r="S108" i="14" s="1"/>
  <c r="P109" i="14"/>
  <c r="S109" i="14" s="1"/>
  <c r="P110" i="14"/>
  <c r="S110" i="14" s="1"/>
  <c r="P111" i="14"/>
  <c r="S111" i="14" s="1"/>
  <c r="P112" i="14"/>
  <c r="S112" i="14" s="1"/>
  <c r="P113" i="14"/>
  <c r="S113" i="14" s="1"/>
  <c r="P114" i="14"/>
  <c r="S114" i="14" s="1"/>
  <c r="P115" i="14"/>
  <c r="S115" i="14" s="1"/>
  <c r="P116" i="14"/>
  <c r="S116" i="14" s="1"/>
  <c r="P117" i="14"/>
  <c r="S117" i="14" s="1"/>
  <c r="P118" i="14"/>
  <c r="S118" i="14" s="1"/>
  <c r="P119" i="14"/>
  <c r="S119" i="14" s="1"/>
  <c r="P120" i="14"/>
  <c r="S120" i="14" s="1"/>
  <c r="P121" i="14"/>
  <c r="S121" i="14" s="1"/>
  <c r="P122" i="14"/>
  <c r="S122" i="14" s="1"/>
  <c r="P123" i="14"/>
  <c r="S123" i="14" s="1"/>
  <c r="P124" i="14"/>
  <c r="S124" i="14" s="1"/>
  <c r="P125" i="14"/>
  <c r="S125" i="14" s="1"/>
  <c r="P126" i="14"/>
  <c r="S126" i="14" s="1"/>
  <c r="P127" i="14"/>
  <c r="S127" i="14" s="1"/>
  <c r="P128" i="14"/>
  <c r="S128" i="14" s="1"/>
  <c r="P129" i="14"/>
  <c r="S129" i="14" s="1"/>
  <c r="P130" i="14"/>
  <c r="S130" i="14" s="1"/>
  <c r="P131" i="14"/>
  <c r="S131" i="14" s="1"/>
  <c r="P132" i="14"/>
  <c r="S132" i="14" s="1"/>
  <c r="P133" i="14"/>
  <c r="S133" i="14" s="1"/>
  <c r="P134" i="14"/>
  <c r="S134" i="14" s="1"/>
  <c r="P135" i="14"/>
  <c r="S135" i="14" s="1"/>
  <c r="P136" i="14"/>
  <c r="S136" i="14" s="1"/>
  <c r="P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7" i="14"/>
  <c r="S102" i="13"/>
  <c r="S106" i="13"/>
  <c r="S118" i="13"/>
  <c r="S122" i="13"/>
  <c r="S134" i="13"/>
  <c r="R8" i="13"/>
  <c r="R9" i="13"/>
  <c r="S9" i="13" s="1"/>
  <c r="R10" i="13"/>
  <c r="S10" i="13" s="1"/>
  <c r="R11" i="13"/>
  <c r="R12" i="13"/>
  <c r="R13" i="13"/>
  <c r="S13" i="13" s="1"/>
  <c r="R14" i="13"/>
  <c r="S14" i="13" s="1"/>
  <c r="R15" i="13"/>
  <c r="R16" i="13"/>
  <c r="R17" i="13"/>
  <c r="S17" i="13" s="1"/>
  <c r="R18" i="13"/>
  <c r="S18" i="13" s="1"/>
  <c r="R19" i="13"/>
  <c r="R20" i="13"/>
  <c r="R21" i="13"/>
  <c r="S21" i="13" s="1"/>
  <c r="R22" i="13"/>
  <c r="S22" i="13" s="1"/>
  <c r="R23" i="13"/>
  <c r="R24" i="13"/>
  <c r="R25" i="13"/>
  <c r="S25" i="13" s="1"/>
  <c r="R26" i="13"/>
  <c r="S26" i="13" s="1"/>
  <c r="R27" i="13"/>
  <c r="R28" i="13"/>
  <c r="R29" i="13"/>
  <c r="S29" i="13" s="1"/>
  <c r="R30" i="13"/>
  <c r="S30" i="13" s="1"/>
  <c r="R31" i="13"/>
  <c r="R32" i="13"/>
  <c r="R33" i="13"/>
  <c r="S33" i="13" s="1"/>
  <c r="R34" i="13"/>
  <c r="S34" i="13" s="1"/>
  <c r="R35" i="13"/>
  <c r="R36" i="13"/>
  <c r="R37" i="13"/>
  <c r="S37" i="13" s="1"/>
  <c r="R38" i="13"/>
  <c r="S38" i="13" s="1"/>
  <c r="R39" i="13"/>
  <c r="R40" i="13"/>
  <c r="R41" i="13"/>
  <c r="S41" i="13" s="1"/>
  <c r="R42" i="13"/>
  <c r="S42" i="13" s="1"/>
  <c r="R43" i="13"/>
  <c r="R44" i="13"/>
  <c r="R45" i="13"/>
  <c r="S45" i="13" s="1"/>
  <c r="R46" i="13"/>
  <c r="S46" i="13" s="1"/>
  <c r="R47" i="13"/>
  <c r="R48" i="13"/>
  <c r="R49" i="13"/>
  <c r="S49" i="13" s="1"/>
  <c r="R50" i="13"/>
  <c r="S50" i="13" s="1"/>
  <c r="R51" i="13"/>
  <c r="R52" i="13"/>
  <c r="R53" i="13"/>
  <c r="S53" i="13" s="1"/>
  <c r="R54" i="13"/>
  <c r="S54" i="13" s="1"/>
  <c r="R55" i="13"/>
  <c r="R56" i="13"/>
  <c r="R57" i="13"/>
  <c r="S57" i="13" s="1"/>
  <c r="R58" i="13"/>
  <c r="S58" i="13" s="1"/>
  <c r="R59" i="13"/>
  <c r="R60" i="13"/>
  <c r="R61" i="13"/>
  <c r="S61" i="13" s="1"/>
  <c r="R62" i="13"/>
  <c r="S62" i="13" s="1"/>
  <c r="R63" i="13"/>
  <c r="R64" i="13"/>
  <c r="R65" i="13"/>
  <c r="S65" i="13" s="1"/>
  <c r="R66" i="13"/>
  <c r="S66" i="13" s="1"/>
  <c r="R67" i="13"/>
  <c r="R68" i="13"/>
  <c r="R69" i="13"/>
  <c r="S69" i="13" s="1"/>
  <c r="R70" i="13"/>
  <c r="S70" i="13" s="1"/>
  <c r="R71" i="13"/>
  <c r="R72" i="13"/>
  <c r="R73" i="13"/>
  <c r="S73" i="13" s="1"/>
  <c r="R74" i="13"/>
  <c r="S74" i="13" s="1"/>
  <c r="R75" i="13"/>
  <c r="R76" i="13"/>
  <c r="R77" i="13"/>
  <c r="S77" i="13" s="1"/>
  <c r="R78" i="13"/>
  <c r="S78" i="13" s="1"/>
  <c r="R79" i="13"/>
  <c r="R80" i="13"/>
  <c r="R81" i="13"/>
  <c r="S81" i="13" s="1"/>
  <c r="R82" i="13"/>
  <c r="S82" i="13" s="1"/>
  <c r="R83" i="13"/>
  <c r="R84" i="13"/>
  <c r="R85" i="13"/>
  <c r="S85" i="13" s="1"/>
  <c r="R86" i="13"/>
  <c r="S86" i="13" s="1"/>
  <c r="R87" i="13"/>
  <c r="R88" i="13"/>
  <c r="R89" i="13"/>
  <c r="S89" i="13" s="1"/>
  <c r="R90" i="13"/>
  <c r="S90" i="13" s="1"/>
  <c r="R91" i="13"/>
  <c r="R92" i="13"/>
  <c r="R93" i="13"/>
  <c r="S93" i="13" s="1"/>
  <c r="R94" i="13"/>
  <c r="S94" i="13" s="1"/>
  <c r="R95" i="13"/>
  <c r="R96" i="13"/>
  <c r="R97" i="13"/>
  <c r="S97" i="13" s="1"/>
  <c r="R98" i="13"/>
  <c r="S98" i="13" s="1"/>
  <c r="R99" i="13"/>
  <c r="R100" i="13"/>
  <c r="R101" i="13"/>
  <c r="S101" i="13" s="1"/>
  <c r="R102" i="13"/>
  <c r="R103" i="13"/>
  <c r="R104" i="13"/>
  <c r="R105" i="13"/>
  <c r="S105" i="13" s="1"/>
  <c r="R106" i="13"/>
  <c r="R107" i="13"/>
  <c r="R108" i="13"/>
  <c r="R109" i="13"/>
  <c r="S109" i="13" s="1"/>
  <c r="R110" i="13"/>
  <c r="S110" i="13" s="1"/>
  <c r="R111" i="13"/>
  <c r="R112" i="13"/>
  <c r="R113" i="13"/>
  <c r="S113" i="13" s="1"/>
  <c r="R114" i="13"/>
  <c r="S114" i="13" s="1"/>
  <c r="R115" i="13"/>
  <c r="R116" i="13"/>
  <c r="R117" i="13"/>
  <c r="S117" i="13" s="1"/>
  <c r="R118" i="13"/>
  <c r="R119" i="13"/>
  <c r="R120" i="13"/>
  <c r="R121" i="13"/>
  <c r="S121" i="13" s="1"/>
  <c r="R122" i="13"/>
  <c r="R123" i="13"/>
  <c r="R124" i="13"/>
  <c r="R125" i="13"/>
  <c r="S125" i="13" s="1"/>
  <c r="R126" i="13"/>
  <c r="S126" i="13" s="1"/>
  <c r="R127" i="13"/>
  <c r="R128" i="13"/>
  <c r="R129" i="13"/>
  <c r="S129" i="13" s="1"/>
  <c r="R130" i="13"/>
  <c r="S130" i="13" s="1"/>
  <c r="R131" i="13"/>
  <c r="R132" i="13"/>
  <c r="R133" i="13"/>
  <c r="S133" i="13" s="1"/>
  <c r="R134" i="13"/>
  <c r="R135" i="13"/>
  <c r="R7" i="13"/>
  <c r="P8" i="13"/>
  <c r="S8" i="13" s="1"/>
  <c r="P9" i="13"/>
  <c r="P10" i="13"/>
  <c r="P11" i="13"/>
  <c r="S11" i="13" s="1"/>
  <c r="P12" i="13"/>
  <c r="S12" i="13" s="1"/>
  <c r="P13" i="13"/>
  <c r="P14" i="13"/>
  <c r="P15" i="13"/>
  <c r="S15" i="13" s="1"/>
  <c r="P16" i="13"/>
  <c r="S16" i="13" s="1"/>
  <c r="P17" i="13"/>
  <c r="P18" i="13"/>
  <c r="P19" i="13"/>
  <c r="S19" i="13" s="1"/>
  <c r="P20" i="13"/>
  <c r="S20" i="13" s="1"/>
  <c r="P21" i="13"/>
  <c r="P22" i="13"/>
  <c r="P23" i="13"/>
  <c r="S23" i="13" s="1"/>
  <c r="P24" i="13"/>
  <c r="S24" i="13" s="1"/>
  <c r="P25" i="13"/>
  <c r="P26" i="13"/>
  <c r="P27" i="13"/>
  <c r="S27" i="13" s="1"/>
  <c r="P28" i="13"/>
  <c r="S28" i="13" s="1"/>
  <c r="P29" i="13"/>
  <c r="P30" i="13"/>
  <c r="P31" i="13"/>
  <c r="S31" i="13" s="1"/>
  <c r="P32" i="13"/>
  <c r="S32" i="13" s="1"/>
  <c r="P33" i="13"/>
  <c r="P34" i="13"/>
  <c r="P35" i="13"/>
  <c r="S35" i="13" s="1"/>
  <c r="P36" i="13"/>
  <c r="S36" i="13" s="1"/>
  <c r="P37" i="13"/>
  <c r="P38" i="13"/>
  <c r="P39" i="13"/>
  <c r="S39" i="13" s="1"/>
  <c r="P40" i="13"/>
  <c r="S40" i="13" s="1"/>
  <c r="P41" i="13"/>
  <c r="P42" i="13"/>
  <c r="P43" i="13"/>
  <c r="S43" i="13" s="1"/>
  <c r="P44" i="13"/>
  <c r="S44" i="13" s="1"/>
  <c r="P45" i="13"/>
  <c r="P46" i="13"/>
  <c r="P47" i="13"/>
  <c r="S47" i="13" s="1"/>
  <c r="P48" i="13"/>
  <c r="S48" i="13" s="1"/>
  <c r="P49" i="13"/>
  <c r="P50" i="13"/>
  <c r="P51" i="13"/>
  <c r="S51" i="13" s="1"/>
  <c r="P52" i="13"/>
  <c r="S52" i="13" s="1"/>
  <c r="P53" i="13"/>
  <c r="P54" i="13"/>
  <c r="P55" i="13"/>
  <c r="S55" i="13" s="1"/>
  <c r="P56" i="13"/>
  <c r="S56" i="13" s="1"/>
  <c r="P57" i="13"/>
  <c r="P58" i="13"/>
  <c r="P59" i="13"/>
  <c r="S59" i="13" s="1"/>
  <c r="P60" i="13"/>
  <c r="S60" i="13" s="1"/>
  <c r="P61" i="13"/>
  <c r="P62" i="13"/>
  <c r="P63" i="13"/>
  <c r="S63" i="13" s="1"/>
  <c r="P64" i="13"/>
  <c r="S64" i="13" s="1"/>
  <c r="P65" i="13"/>
  <c r="P66" i="13"/>
  <c r="P67" i="13"/>
  <c r="S67" i="13" s="1"/>
  <c r="P68" i="13"/>
  <c r="S68" i="13" s="1"/>
  <c r="P69" i="13"/>
  <c r="P70" i="13"/>
  <c r="P71" i="13"/>
  <c r="S71" i="13" s="1"/>
  <c r="P72" i="13"/>
  <c r="S72" i="13" s="1"/>
  <c r="P73" i="13"/>
  <c r="P74" i="13"/>
  <c r="P75" i="13"/>
  <c r="S75" i="13" s="1"/>
  <c r="P76" i="13"/>
  <c r="S76" i="13" s="1"/>
  <c r="P77" i="13"/>
  <c r="P78" i="13"/>
  <c r="P79" i="13"/>
  <c r="S79" i="13" s="1"/>
  <c r="P80" i="13"/>
  <c r="S80" i="13" s="1"/>
  <c r="P81" i="13"/>
  <c r="P82" i="13"/>
  <c r="P83" i="13"/>
  <c r="S83" i="13" s="1"/>
  <c r="P84" i="13"/>
  <c r="S84" i="13" s="1"/>
  <c r="P85" i="13"/>
  <c r="P86" i="13"/>
  <c r="P87" i="13"/>
  <c r="S87" i="13" s="1"/>
  <c r="P88" i="13"/>
  <c r="S88" i="13" s="1"/>
  <c r="P89" i="13"/>
  <c r="P90" i="13"/>
  <c r="P91" i="13"/>
  <c r="S91" i="13" s="1"/>
  <c r="P92" i="13"/>
  <c r="S92" i="13" s="1"/>
  <c r="P93" i="13"/>
  <c r="P94" i="13"/>
  <c r="P95" i="13"/>
  <c r="S95" i="13" s="1"/>
  <c r="P96" i="13"/>
  <c r="S96" i="13" s="1"/>
  <c r="P97" i="13"/>
  <c r="P98" i="13"/>
  <c r="P99" i="13"/>
  <c r="S99" i="13" s="1"/>
  <c r="P100" i="13"/>
  <c r="S100" i="13" s="1"/>
  <c r="P101" i="13"/>
  <c r="P102" i="13"/>
  <c r="P103" i="13"/>
  <c r="S103" i="13" s="1"/>
  <c r="P104" i="13"/>
  <c r="S104" i="13" s="1"/>
  <c r="P105" i="13"/>
  <c r="P106" i="13"/>
  <c r="P107" i="13"/>
  <c r="S107" i="13" s="1"/>
  <c r="P108" i="13"/>
  <c r="S108" i="13" s="1"/>
  <c r="P109" i="13"/>
  <c r="P110" i="13"/>
  <c r="P111" i="13"/>
  <c r="S111" i="13" s="1"/>
  <c r="P112" i="13"/>
  <c r="S112" i="13" s="1"/>
  <c r="P113" i="13"/>
  <c r="P114" i="13"/>
  <c r="P115" i="13"/>
  <c r="S115" i="13" s="1"/>
  <c r="P116" i="13"/>
  <c r="S116" i="13" s="1"/>
  <c r="P117" i="13"/>
  <c r="P118" i="13"/>
  <c r="P119" i="13"/>
  <c r="S119" i="13" s="1"/>
  <c r="P120" i="13"/>
  <c r="S120" i="13" s="1"/>
  <c r="P121" i="13"/>
  <c r="P122" i="13"/>
  <c r="P123" i="13"/>
  <c r="S123" i="13" s="1"/>
  <c r="P124" i="13"/>
  <c r="S124" i="13" s="1"/>
  <c r="P125" i="13"/>
  <c r="P126" i="13"/>
  <c r="P127" i="13"/>
  <c r="S127" i="13" s="1"/>
  <c r="P128" i="13"/>
  <c r="S128" i="13" s="1"/>
  <c r="P129" i="13"/>
  <c r="P130" i="13"/>
  <c r="P131" i="13"/>
  <c r="S131" i="13" s="1"/>
  <c r="P132" i="13"/>
  <c r="S132" i="13" s="1"/>
  <c r="P133" i="13"/>
  <c r="P134" i="13"/>
  <c r="P135" i="13"/>
  <c r="S135" i="13" s="1"/>
  <c r="P7" i="13"/>
  <c r="S7" i="13" s="1"/>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7" i="13"/>
  <c r="S8" i="6"/>
  <c r="S12" i="6"/>
  <c r="S16" i="6"/>
  <c r="S20" i="6"/>
  <c r="S24" i="6"/>
  <c r="S28" i="6"/>
  <c r="S32" i="6"/>
  <c r="S36" i="6"/>
  <c r="S40" i="6"/>
  <c r="S44" i="6"/>
  <c r="S48" i="6"/>
  <c r="S52" i="6"/>
  <c r="S56" i="6"/>
  <c r="S60" i="6"/>
  <c r="S64" i="6"/>
  <c r="S68" i="6"/>
  <c r="S72" i="6"/>
  <c r="S76" i="6"/>
  <c r="S80" i="6"/>
  <c r="S84" i="6"/>
  <c r="S88" i="6"/>
  <c r="S92" i="6"/>
  <c r="S96" i="6"/>
  <c r="S100" i="6"/>
  <c r="S104" i="6"/>
  <c r="S108" i="6"/>
  <c r="S112" i="6"/>
  <c r="S116" i="6"/>
  <c r="S120" i="6"/>
  <c r="S124" i="6"/>
  <c r="S128" i="6"/>
  <c r="S132" i="6"/>
  <c r="S7" i="6"/>
  <c r="R8" i="6"/>
  <c r="R9" i="6"/>
  <c r="R10" i="6"/>
  <c r="R11" i="6"/>
  <c r="S11" i="6" s="1"/>
  <c r="R12" i="6"/>
  <c r="R13" i="6"/>
  <c r="R14" i="6"/>
  <c r="R15" i="6"/>
  <c r="S15" i="6" s="1"/>
  <c r="R16" i="6"/>
  <c r="R17" i="6"/>
  <c r="R18" i="6"/>
  <c r="R19" i="6"/>
  <c r="S19" i="6" s="1"/>
  <c r="R20" i="6"/>
  <c r="R21" i="6"/>
  <c r="R22" i="6"/>
  <c r="R23" i="6"/>
  <c r="S23" i="6" s="1"/>
  <c r="R24" i="6"/>
  <c r="R25" i="6"/>
  <c r="R26" i="6"/>
  <c r="R27" i="6"/>
  <c r="S27" i="6" s="1"/>
  <c r="R28" i="6"/>
  <c r="R29" i="6"/>
  <c r="R30" i="6"/>
  <c r="R31" i="6"/>
  <c r="S31" i="6" s="1"/>
  <c r="R32" i="6"/>
  <c r="R33" i="6"/>
  <c r="R34" i="6"/>
  <c r="R35" i="6"/>
  <c r="S35" i="6" s="1"/>
  <c r="R36" i="6"/>
  <c r="R37" i="6"/>
  <c r="R38" i="6"/>
  <c r="R39" i="6"/>
  <c r="S39" i="6" s="1"/>
  <c r="R40" i="6"/>
  <c r="R41" i="6"/>
  <c r="R42" i="6"/>
  <c r="R43" i="6"/>
  <c r="S43" i="6" s="1"/>
  <c r="R44" i="6"/>
  <c r="R45" i="6"/>
  <c r="R46" i="6"/>
  <c r="R47" i="6"/>
  <c r="S47" i="6" s="1"/>
  <c r="R48" i="6"/>
  <c r="R49" i="6"/>
  <c r="R50" i="6"/>
  <c r="R51" i="6"/>
  <c r="S51" i="6" s="1"/>
  <c r="R52" i="6"/>
  <c r="R53" i="6"/>
  <c r="R54" i="6"/>
  <c r="R55" i="6"/>
  <c r="S55" i="6" s="1"/>
  <c r="R56" i="6"/>
  <c r="R57" i="6"/>
  <c r="R58" i="6"/>
  <c r="R59" i="6"/>
  <c r="S59" i="6" s="1"/>
  <c r="R60" i="6"/>
  <c r="R61" i="6"/>
  <c r="R62" i="6"/>
  <c r="R63" i="6"/>
  <c r="S63" i="6" s="1"/>
  <c r="R64" i="6"/>
  <c r="R65" i="6"/>
  <c r="R66" i="6"/>
  <c r="R67" i="6"/>
  <c r="S67" i="6" s="1"/>
  <c r="R68" i="6"/>
  <c r="R69" i="6"/>
  <c r="R70" i="6"/>
  <c r="R71" i="6"/>
  <c r="S71" i="6" s="1"/>
  <c r="R72" i="6"/>
  <c r="R73" i="6"/>
  <c r="R74" i="6"/>
  <c r="R75" i="6"/>
  <c r="S75" i="6" s="1"/>
  <c r="R76" i="6"/>
  <c r="R77" i="6"/>
  <c r="R78" i="6"/>
  <c r="R79" i="6"/>
  <c r="S79" i="6" s="1"/>
  <c r="R80" i="6"/>
  <c r="R81" i="6"/>
  <c r="R82" i="6"/>
  <c r="R83" i="6"/>
  <c r="S83" i="6" s="1"/>
  <c r="R84" i="6"/>
  <c r="R85" i="6"/>
  <c r="R86" i="6"/>
  <c r="R87" i="6"/>
  <c r="S87" i="6" s="1"/>
  <c r="R88" i="6"/>
  <c r="R89" i="6"/>
  <c r="R90" i="6"/>
  <c r="R91" i="6"/>
  <c r="S91" i="6" s="1"/>
  <c r="R92" i="6"/>
  <c r="R93" i="6"/>
  <c r="R94" i="6"/>
  <c r="R95" i="6"/>
  <c r="S95" i="6" s="1"/>
  <c r="R96" i="6"/>
  <c r="R97" i="6"/>
  <c r="R98" i="6"/>
  <c r="R99" i="6"/>
  <c r="S99" i="6" s="1"/>
  <c r="R100" i="6"/>
  <c r="R101" i="6"/>
  <c r="R102" i="6"/>
  <c r="R103" i="6"/>
  <c r="S103" i="6" s="1"/>
  <c r="R104" i="6"/>
  <c r="R105" i="6"/>
  <c r="R106" i="6"/>
  <c r="R107" i="6"/>
  <c r="S107" i="6" s="1"/>
  <c r="R108" i="6"/>
  <c r="R109" i="6"/>
  <c r="R110" i="6"/>
  <c r="R111" i="6"/>
  <c r="S111" i="6" s="1"/>
  <c r="R112" i="6"/>
  <c r="R113" i="6"/>
  <c r="R114" i="6"/>
  <c r="R115" i="6"/>
  <c r="S115" i="6" s="1"/>
  <c r="R116" i="6"/>
  <c r="R117" i="6"/>
  <c r="R118" i="6"/>
  <c r="R119" i="6"/>
  <c r="S119" i="6" s="1"/>
  <c r="R120" i="6"/>
  <c r="R121" i="6"/>
  <c r="R122" i="6"/>
  <c r="R123" i="6"/>
  <c r="S123" i="6" s="1"/>
  <c r="R124" i="6"/>
  <c r="R125" i="6"/>
  <c r="R126" i="6"/>
  <c r="R127" i="6"/>
  <c r="S127" i="6" s="1"/>
  <c r="R128" i="6"/>
  <c r="R129" i="6"/>
  <c r="R130" i="6"/>
  <c r="R131" i="6"/>
  <c r="S131" i="6" s="1"/>
  <c r="R132" i="6"/>
  <c r="R133" i="6"/>
  <c r="R134" i="6"/>
  <c r="R135" i="6"/>
  <c r="S135" i="6" s="1"/>
  <c r="R7" i="6"/>
  <c r="P8" i="6"/>
  <c r="P9" i="6"/>
  <c r="S9" i="6" s="1"/>
  <c r="P10" i="6"/>
  <c r="S10" i="6" s="1"/>
  <c r="P11" i="6"/>
  <c r="P12" i="6"/>
  <c r="P13" i="6"/>
  <c r="S13" i="6" s="1"/>
  <c r="P14" i="6"/>
  <c r="S14" i="6" s="1"/>
  <c r="P15" i="6"/>
  <c r="P16" i="6"/>
  <c r="P17" i="6"/>
  <c r="S17" i="6" s="1"/>
  <c r="P18" i="6"/>
  <c r="S18" i="6" s="1"/>
  <c r="P19" i="6"/>
  <c r="P20" i="6"/>
  <c r="P21" i="6"/>
  <c r="S21" i="6" s="1"/>
  <c r="P22" i="6"/>
  <c r="S22" i="6" s="1"/>
  <c r="P23" i="6"/>
  <c r="P24" i="6"/>
  <c r="P25" i="6"/>
  <c r="S25" i="6" s="1"/>
  <c r="P26" i="6"/>
  <c r="S26" i="6" s="1"/>
  <c r="P27" i="6"/>
  <c r="P28" i="6"/>
  <c r="P29" i="6"/>
  <c r="S29" i="6" s="1"/>
  <c r="P30" i="6"/>
  <c r="S30" i="6" s="1"/>
  <c r="P31" i="6"/>
  <c r="P32" i="6"/>
  <c r="P33" i="6"/>
  <c r="S33" i="6" s="1"/>
  <c r="P34" i="6"/>
  <c r="S34" i="6" s="1"/>
  <c r="P35" i="6"/>
  <c r="P36" i="6"/>
  <c r="P37" i="6"/>
  <c r="S37" i="6" s="1"/>
  <c r="P38" i="6"/>
  <c r="S38" i="6" s="1"/>
  <c r="P39" i="6"/>
  <c r="P40" i="6"/>
  <c r="P41" i="6"/>
  <c r="S41" i="6" s="1"/>
  <c r="P42" i="6"/>
  <c r="S42" i="6" s="1"/>
  <c r="P43" i="6"/>
  <c r="P44" i="6"/>
  <c r="P45" i="6"/>
  <c r="S45" i="6" s="1"/>
  <c r="P46" i="6"/>
  <c r="S46" i="6" s="1"/>
  <c r="P47" i="6"/>
  <c r="P48" i="6"/>
  <c r="P49" i="6"/>
  <c r="S49" i="6" s="1"/>
  <c r="P50" i="6"/>
  <c r="S50" i="6" s="1"/>
  <c r="P51" i="6"/>
  <c r="P52" i="6"/>
  <c r="P53" i="6"/>
  <c r="S53" i="6" s="1"/>
  <c r="P54" i="6"/>
  <c r="S54" i="6" s="1"/>
  <c r="P55" i="6"/>
  <c r="P56" i="6"/>
  <c r="P57" i="6"/>
  <c r="S57" i="6" s="1"/>
  <c r="P58" i="6"/>
  <c r="S58" i="6" s="1"/>
  <c r="P59" i="6"/>
  <c r="P60" i="6"/>
  <c r="P61" i="6"/>
  <c r="S61" i="6" s="1"/>
  <c r="P62" i="6"/>
  <c r="S62" i="6" s="1"/>
  <c r="P63" i="6"/>
  <c r="P64" i="6"/>
  <c r="P65" i="6"/>
  <c r="S65" i="6" s="1"/>
  <c r="P66" i="6"/>
  <c r="S66" i="6" s="1"/>
  <c r="P67" i="6"/>
  <c r="P68" i="6"/>
  <c r="P69" i="6"/>
  <c r="S69" i="6" s="1"/>
  <c r="P70" i="6"/>
  <c r="S70" i="6" s="1"/>
  <c r="P71" i="6"/>
  <c r="P72" i="6"/>
  <c r="P73" i="6"/>
  <c r="S73" i="6" s="1"/>
  <c r="P74" i="6"/>
  <c r="S74" i="6" s="1"/>
  <c r="P75" i="6"/>
  <c r="P76" i="6"/>
  <c r="P77" i="6"/>
  <c r="S77" i="6" s="1"/>
  <c r="P78" i="6"/>
  <c r="S78" i="6" s="1"/>
  <c r="P79" i="6"/>
  <c r="P80" i="6"/>
  <c r="P81" i="6"/>
  <c r="S81" i="6" s="1"/>
  <c r="P82" i="6"/>
  <c r="S82" i="6" s="1"/>
  <c r="P83" i="6"/>
  <c r="P84" i="6"/>
  <c r="P85" i="6"/>
  <c r="S85" i="6" s="1"/>
  <c r="P86" i="6"/>
  <c r="S86" i="6" s="1"/>
  <c r="P87" i="6"/>
  <c r="P88" i="6"/>
  <c r="P89" i="6"/>
  <c r="S89" i="6" s="1"/>
  <c r="P90" i="6"/>
  <c r="S90" i="6" s="1"/>
  <c r="P91" i="6"/>
  <c r="P92" i="6"/>
  <c r="P93" i="6"/>
  <c r="S93" i="6" s="1"/>
  <c r="P94" i="6"/>
  <c r="S94" i="6" s="1"/>
  <c r="P95" i="6"/>
  <c r="P96" i="6"/>
  <c r="P97" i="6"/>
  <c r="S97" i="6" s="1"/>
  <c r="P98" i="6"/>
  <c r="S98" i="6" s="1"/>
  <c r="P99" i="6"/>
  <c r="P100" i="6"/>
  <c r="P101" i="6"/>
  <c r="S101" i="6" s="1"/>
  <c r="P102" i="6"/>
  <c r="S102" i="6" s="1"/>
  <c r="P103" i="6"/>
  <c r="P104" i="6"/>
  <c r="P105" i="6"/>
  <c r="S105" i="6" s="1"/>
  <c r="P106" i="6"/>
  <c r="S106" i="6" s="1"/>
  <c r="P107" i="6"/>
  <c r="P108" i="6"/>
  <c r="P109" i="6"/>
  <c r="S109" i="6" s="1"/>
  <c r="P110" i="6"/>
  <c r="S110" i="6" s="1"/>
  <c r="P111" i="6"/>
  <c r="P112" i="6"/>
  <c r="P113" i="6"/>
  <c r="S113" i="6" s="1"/>
  <c r="P114" i="6"/>
  <c r="S114" i="6" s="1"/>
  <c r="P115" i="6"/>
  <c r="P116" i="6"/>
  <c r="P117" i="6"/>
  <c r="S117" i="6" s="1"/>
  <c r="P118" i="6"/>
  <c r="S118" i="6" s="1"/>
  <c r="P119" i="6"/>
  <c r="P120" i="6"/>
  <c r="P121" i="6"/>
  <c r="S121" i="6" s="1"/>
  <c r="P122" i="6"/>
  <c r="S122" i="6" s="1"/>
  <c r="P123" i="6"/>
  <c r="P124" i="6"/>
  <c r="P125" i="6"/>
  <c r="S125" i="6" s="1"/>
  <c r="P126" i="6"/>
  <c r="S126" i="6" s="1"/>
  <c r="P127" i="6"/>
  <c r="P128" i="6"/>
  <c r="P129" i="6"/>
  <c r="S129" i="6" s="1"/>
  <c r="P130" i="6"/>
  <c r="S130" i="6" s="1"/>
  <c r="P131" i="6"/>
  <c r="P132" i="6"/>
  <c r="P133" i="6"/>
  <c r="S133" i="6" s="1"/>
  <c r="P134" i="6"/>
  <c r="S134" i="6" s="1"/>
  <c r="P135" i="6"/>
  <c r="P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7" i="6"/>
  <c r="S9" i="5" l="1"/>
  <c r="S10" i="5"/>
  <c r="S13" i="5"/>
  <c r="S14" i="5"/>
  <c r="S17" i="5"/>
  <c r="S18" i="5"/>
  <c r="S21" i="5"/>
  <c r="S22" i="5"/>
  <c r="S25" i="5"/>
  <c r="S26" i="5"/>
  <c r="S29" i="5"/>
  <c r="S30" i="5"/>
  <c r="S33" i="5"/>
  <c r="S34" i="5"/>
  <c r="S37" i="5"/>
  <c r="S38" i="5"/>
  <c r="S41" i="5"/>
  <c r="S42" i="5"/>
  <c r="S45" i="5"/>
  <c r="S46" i="5"/>
  <c r="S49" i="5"/>
  <c r="S50" i="5"/>
  <c r="S53" i="5"/>
  <c r="S54" i="5"/>
  <c r="S57" i="5"/>
  <c r="S58" i="5"/>
  <c r="S61" i="5"/>
  <c r="S62" i="5"/>
  <c r="S65" i="5"/>
  <c r="S66" i="5"/>
  <c r="S69" i="5"/>
  <c r="S70" i="5"/>
  <c r="S73" i="5"/>
  <c r="S74" i="5"/>
  <c r="S77" i="5"/>
  <c r="S78" i="5"/>
  <c r="S81" i="5"/>
  <c r="S82" i="5"/>
  <c r="S85" i="5"/>
  <c r="S86" i="5"/>
  <c r="S89" i="5"/>
  <c r="S90" i="5"/>
  <c r="S93" i="5"/>
  <c r="S94" i="5"/>
  <c r="S97"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7" i="5"/>
  <c r="P8" i="5"/>
  <c r="S8" i="5" s="1"/>
  <c r="P9" i="5"/>
  <c r="P10" i="5"/>
  <c r="P11" i="5"/>
  <c r="S11" i="5" s="1"/>
  <c r="P12" i="5"/>
  <c r="S12" i="5" s="1"/>
  <c r="P13" i="5"/>
  <c r="P14" i="5"/>
  <c r="P15" i="5"/>
  <c r="S15" i="5" s="1"/>
  <c r="P16" i="5"/>
  <c r="S16" i="5" s="1"/>
  <c r="P17" i="5"/>
  <c r="P18" i="5"/>
  <c r="P19" i="5"/>
  <c r="S19" i="5" s="1"/>
  <c r="P20" i="5"/>
  <c r="S20" i="5" s="1"/>
  <c r="P21" i="5"/>
  <c r="P22" i="5"/>
  <c r="P23" i="5"/>
  <c r="S23" i="5" s="1"/>
  <c r="P24" i="5"/>
  <c r="S24" i="5" s="1"/>
  <c r="P25" i="5"/>
  <c r="P26" i="5"/>
  <c r="P27" i="5"/>
  <c r="S27" i="5" s="1"/>
  <c r="P28" i="5"/>
  <c r="S28" i="5" s="1"/>
  <c r="P29" i="5"/>
  <c r="P30" i="5"/>
  <c r="P31" i="5"/>
  <c r="S31" i="5" s="1"/>
  <c r="P32" i="5"/>
  <c r="S32" i="5" s="1"/>
  <c r="P33" i="5"/>
  <c r="P34" i="5"/>
  <c r="P35" i="5"/>
  <c r="S35" i="5" s="1"/>
  <c r="P36" i="5"/>
  <c r="S36" i="5" s="1"/>
  <c r="P37" i="5"/>
  <c r="P38" i="5"/>
  <c r="P39" i="5"/>
  <c r="S39" i="5" s="1"/>
  <c r="P40" i="5"/>
  <c r="S40" i="5" s="1"/>
  <c r="P41" i="5"/>
  <c r="P42" i="5"/>
  <c r="P43" i="5"/>
  <c r="S43" i="5" s="1"/>
  <c r="P44" i="5"/>
  <c r="S44" i="5" s="1"/>
  <c r="P45" i="5"/>
  <c r="P46" i="5"/>
  <c r="P47" i="5"/>
  <c r="S47" i="5" s="1"/>
  <c r="P48" i="5"/>
  <c r="S48" i="5" s="1"/>
  <c r="P49" i="5"/>
  <c r="P50" i="5"/>
  <c r="P51" i="5"/>
  <c r="S51" i="5" s="1"/>
  <c r="P52" i="5"/>
  <c r="S52" i="5" s="1"/>
  <c r="P53" i="5"/>
  <c r="P54" i="5"/>
  <c r="P55" i="5"/>
  <c r="S55" i="5" s="1"/>
  <c r="P56" i="5"/>
  <c r="S56" i="5" s="1"/>
  <c r="P57" i="5"/>
  <c r="P58" i="5"/>
  <c r="P59" i="5"/>
  <c r="S59" i="5" s="1"/>
  <c r="P60" i="5"/>
  <c r="S60" i="5" s="1"/>
  <c r="P61" i="5"/>
  <c r="P62" i="5"/>
  <c r="P63" i="5"/>
  <c r="S63" i="5" s="1"/>
  <c r="P64" i="5"/>
  <c r="S64" i="5" s="1"/>
  <c r="P65" i="5"/>
  <c r="P66" i="5"/>
  <c r="P67" i="5"/>
  <c r="S67" i="5" s="1"/>
  <c r="P68" i="5"/>
  <c r="S68" i="5" s="1"/>
  <c r="P69" i="5"/>
  <c r="P70" i="5"/>
  <c r="P71" i="5"/>
  <c r="S71" i="5" s="1"/>
  <c r="P72" i="5"/>
  <c r="S72" i="5" s="1"/>
  <c r="P73" i="5"/>
  <c r="P74" i="5"/>
  <c r="P75" i="5"/>
  <c r="S75" i="5" s="1"/>
  <c r="P76" i="5"/>
  <c r="S76" i="5" s="1"/>
  <c r="P77" i="5"/>
  <c r="P78" i="5"/>
  <c r="P79" i="5"/>
  <c r="S79" i="5" s="1"/>
  <c r="P80" i="5"/>
  <c r="S80" i="5" s="1"/>
  <c r="P81" i="5"/>
  <c r="P82" i="5"/>
  <c r="P83" i="5"/>
  <c r="S83" i="5" s="1"/>
  <c r="P84" i="5"/>
  <c r="S84" i="5" s="1"/>
  <c r="P85" i="5"/>
  <c r="P86" i="5"/>
  <c r="P87" i="5"/>
  <c r="S87" i="5" s="1"/>
  <c r="P88" i="5"/>
  <c r="S88" i="5" s="1"/>
  <c r="P89" i="5"/>
  <c r="P90" i="5"/>
  <c r="P91" i="5"/>
  <c r="S91" i="5" s="1"/>
  <c r="P92" i="5"/>
  <c r="S92" i="5" s="1"/>
  <c r="P93" i="5"/>
  <c r="P94" i="5"/>
  <c r="P95" i="5"/>
  <c r="S95" i="5" s="1"/>
  <c r="P96" i="5"/>
  <c r="S96" i="5" s="1"/>
  <c r="P97" i="5"/>
  <c r="P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7" i="5"/>
  <c r="R8" i="4"/>
  <c r="R9" i="4"/>
  <c r="R10" i="4"/>
  <c r="R11" i="4"/>
  <c r="S11" i="4" s="1"/>
  <c r="R12" i="4"/>
  <c r="R13" i="4"/>
  <c r="R14" i="4"/>
  <c r="R15" i="4"/>
  <c r="S15" i="4" s="1"/>
  <c r="R16" i="4"/>
  <c r="R17" i="4"/>
  <c r="R18" i="4"/>
  <c r="R19" i="4"/>
  <c r="S19" i="4" s="1"/>
  <c r="R20" i="4"/>
  <c r="R21" i="4"/>
  <c r="R22" i="4"/>
  <c r="R23" i="4"/>
  <c r="S23" i="4" s="1"/>
  <c r="R24" i="4"/>
  <c r="R25" i="4"/>
  <c r="R26" i="4"/>
  <c r="R27" i="4"/>
  <c r="S27" i="4" s="1"/>
  <c r="R28" i="4"/>
  <c r="R29" i="4"/>
  <c r="R30" i="4"/>
  <c r="R31" i="4"/>
  <c r="S31" i="4" s="1"/>
  <c r="R32" i="4"/>
  <c r="R33" i="4"/>
  <c r="R34" i="4"/>
  <c r="R35" i="4"/>
  <c r="S35" i="4" s="1"/>
  <c r="R36" i="4"/>
  <c r="R37" i="4"/>
  <c r="R38" i="4"/>
  <c r="R39" i="4"/>
  <c r="S39" i="4" s="1"/>
  <c r="R40" i="4"/>
  <c r="R41" i="4"/>
  <c r="R42" i="4"/>
  <c r="R43" i="4"/>
  <c r="S43" i="4" s="1"/>
  <c r="R44" i="4"/>
  <c r="R45" i="4"/>
  <c r="R46" i="4"/>
  <c r="R47" i="4"/>
  <c r="S47" i="4" s="1"/>
  <c r="R48" i="4"/>
  <c r="R49" i="4"/>
  <c r="R50" i="4"/>
  <c r="R51" i="4"/>
  <c r="S51" i="4" s="1"/>
  <c r="R52" i="4"/>
  <c r="R53" i="4"/>
  <c r="R54" i="4"/>
  <c r="R55" i="4"/>
  <c r="S55" i="4" s="1"/>
  <c r="R56" i="4"/>
  <c r="R57" i="4"/>
  <c r="R58" i="4"/>
  <c r="R59" i="4"/>
  <c r="S59" i="4" s="1"/>
  <c r="R60" i="4"/>
  <c r="R61" i="4"/>
  <c r="R62" i="4"/>
  <c r="R63" i="4"/>
  <c r="S63" i="4" s="1"/>
  <c r="R64" i="4"/>
  <c r="R65" i="4"/>
  <c r="R66" i="4"/>
  <c r="R67" i="4"/>
  <c r="S67" i="4" s="1"/>
  <c r="R68" i="4"/>
  <c r="R69" i="4"/>
  <c r="R70" i="4"/>
  <c r="R71" i="4"/>
  <c r="S71" i="4" s="1"/>
  <c r="R72" i="4"/>
  <c r="R73" i="4"/>
  <c r="R74" i="4"/>
  <c r="R75" i="4"/>
  <c r="S75" i="4" s="1"/>
  <c r="R76" i="4"/>
  <c r="R77" i="4"/>
  <c r="R78" i="4"/>
  <c r="R79" i="4"/>
  <c r="S79" i="4" s="1"/>
  <c r="R7" i="4"/>
  <c r="P8" i="4"/>
  <c r="S8" i="4" s="1"/>
  <c r="P9" i="4"/>
  <c r="S9" i="4" s="1"/>
  <c r="P10" i="4"/>
  <c r="P11" i="4"/>
  <c r="P12" i="4"/>
  <c r="S12" i="4" s="1"/>
  <c r="P13" i="4"/>
  <c r="S13" i="4" s="1"/>
  <c r="P14" i="4"/>
  <c r="P15" i="4"/>
  <c r="P16" i="4"/>
  <c r="S16" i="4" s="1"/>
  <c r="P17" i="4"/>
  <c r="S17" i="4" s="1"/>
  <c r="P18" i="4"/>
  <c r="P19" i="4"/>
  <c r="P20" i="4"/>
  <c r="S20" i="4" s="1"/>
  <c r="P21" i="4"/>
  <c r="S21" i="4" s="1"/>
  <c r="P22" i="4"/>
  <c r="P23" i="4"/>
  <c r="P24" i="4"/>
  <c r="S24" i="4" s="1"/>
  <c r="P25" i="4"/>
  <c r="S25" i="4" s="1"/>
  <c r="P26" i="4"/>
  <c r="P27" i="4"/>
  <c r="P28" i="4"/>
  <c r="S28" i="4" s="1"/>
  <c r="P29" i="4"/>
  <c r="S29" i="4" s="1"/>
  <c r="P30" i="4"/>
  <c r="P31" i="4"/>
  <c r="P32" i="4"/>
  <c r="S32" i="4" s="1"/>
  <c r="P33" i="4"/>
  <c r="S33" i="4" s="1"/>
  <c r="P34" i="4"/>
  <c r="P35" i="4"/>
  <c r="P36" i="4"/>
  <c r="S36" i="4" s="1"/>
  <c r="P37" i="4"/>
  <c r="S37" i="4" s="1"/>
  <c r="P38" i="4"/>
  <c r="P39" i="4"/>
  <c r="P40" i="4"/>
  <c r="S40" i="4" s="1"/>
  <c r="P41" i="4"/>
  <c r="S41" i="4" s="1"/>
  <c r="P42" i="4"/>
  <c r="P43" i="4"/>
  <c r="P44" i="4"/>
  <c r="S44" i="4" s="1"/>
  <c r="P45" i="4"/>
  <c r="S45" i="4" s="1"/>
  <c r="P46" i="4"/>
  <c r="P47" i="4"/>
  <c r="P48" i="4"/>
  <c r="S48" i="4" s="1"/>
  <c r="P49" i="4"/>
  <c r="S49" i="4" s="1"/>
  <c r="P50" i="4"/>
  <c r="P51" i="4"/>
  <c r="P52" i="4"/>
  <c r="S52" i="4" s="1"/>
  <c r="P53" i="4"/>
  <c r="S53" i="4" s="1"/>
  <c r="P54" i="4"/>
  <c r="P55" i="4"/>
  <c r="P56" i="4"/>
  <c r="S56" i="4" s="1"/>
  <c r="P57" i="4"/>
  <c r="S57" i="4" s="1"/>
  <c r="P58" i="4"/>
  <c r="P59" i="4"/>
  <c r="P60" i="4"/>
  <c r="S60" i="4" s="1"/>
  <c r="P61" i="4"/>
  <c r="S61" i="4" s="1"/>
  <c r="P62" i="4"/>
  <c r="P63" i="4"/>
  <c r="P64" i="4"/>
  <c r="S64" i="4" s="1"/>
  <c r="P65" i="4"/>
  <c r="S65" i="4" s="1"/>
  <c r="P66" i="4"/>
  <c r="P67" i="4"/>
  <c r="P68" i="4"/>
  <c r="S68" i="4" s="1"/>
  <c r="P69" i="4"/>
  <c r="S69" i="4" s="1"/>
  <c r="P70" i="4"/>
  <c r="P71" i="4"/>
  <c r="P72" i="4"/>
  <c r="S72" i="4" s="1"/>
  <c r="P73" i="4"/>
  <c r="S73" i="4" s="1"/>
  <c r="P74" i="4"/>
  <c r="P75" i="4"/>
  <c r="P76" i="4"/>
  <c r="S76" i="4" s="1"/>
  <c r="P77" i="4"/>
  <c r="S77" i="4" s="1"/>
  <c r="P78" i="4"/>
  <c r="P79" i="4"/>
  <c r="P7" i="4"/>
  <c r="S7" i="4" s="1"/>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7" i="4"/>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7" i="3"/>
  <c r="S78" i="4" l="1"/>
  <c r="S70" i="4"/>
  <c r="S62" i="4"/>
  <c r="S54" i="4"/>
  <c r="S46" i="4"/>
  <c r="S38" i="4"/>
  <c r="S30" i="4"/>
  <c r="S22" i="4"/>
  <c r="S14" i="4"/>
  <c r="S74" i="4"/>
  <c r="S66" i="4"/>
  <c r="S58" i="4"/>
  <c r="S50" i="4"/>
  <c r="S42" i="4"/>
  <c r="S34" i="4"/>
  <c r="S26" i="4"/>
  <c r="S18" i="4"/>
  <c r="S10" i="4"/>
  <c r="P120" i="3" l="1"/>
  <c r="S120" i="3" s="1"/>
  <c r="P121" i="3"/>
  <c r="S121" i="3" s="1"/>
  <c r="P122" i="3"/>
  <c r="S122" i="3" s="1"/>
  <c r="P123" i="3"/>
  <c r="S123" i="3" s="1"/>
  <c r="P124" i="3"/>
  <c r="S124" i="3" s="1"/>
  <c r="P125" i="3"/>
  <c r="S125" i="3" s="1"/>
  <c r="P126" i="3"/>
  <c r="S126" i="3" s="1"/>
  <c r="P127" i="3"/>
  <c r="S127" i="3" s="1"/>
  <c r="P128" i="3"/>
  <c r="S128" i="3" s="1"/>
  <c r="P129" i="3"/>
  <c r="S129" i="3" s="1"/>
  <c r="P130" i="3"/>
  <c r="S130" i="3" s="1"/>
  <c r="P131" i="3"/>
  <c r="S131" i="3" s="1"/>
  <c r="P132" i="3"/>
  <c r="S132" i="3" s="1"/>
  <c r="P133" i="3"/>
  <c r="S133" i="3" s="1"/>
  <c r="P134" i="3"/>
  <c r="S134" i="3" s="1"/>
  <c r="P135" i="3"/>
  <c r="S135" i="3" s="1"/>
  <c r="P136" i="3"/>
  <c r="S136" i="3" s="1"/>
  <c r="P137" i="3"/>
  <c r="S137" i="3" s="1"/>
  <c r="P138" i="3"/>
  <c r="S138" i="3" s="1"/>
  <c r="P139" i="3"/>
  <c r="S139" i="3" s="1"/>
  <c r="P140" i="3"/>
  <c r="S140" i="3" s="1"/>
  <c r="P8" i="3"/>
  <c r="S8" i="3" s="1"/>
  <c r="P9" i="3"/>
  <c r="S9" i="3" s="1"/>
  <c r="P10" i="3"/>
  <c r="S10" i="3" s="1"/>
  <c r="P11" i="3"/>
  <c r="S11" i="3" s="1"/>
  <c r="P12" i="3"/>
  <c r="S12" i="3" s="1"/>
  <c r="P13" i="3"/>
  <c r="S13" i="3" s="1"/>
  <c r="P14" i="3"/>
  <c r="S14" i="3" s="1"/>
  <c r="P15" i="3"/>
  <c r="S15" i="3" s="1"/>
  <c r="P16" i="3"/>
  <c r="S16" i="3" s="1"/>
  <c r="P17" i="3"/>
  <c r="S17" i="3" s="1"/>
  <c r="P18" i="3"/>
  <c r="S18" i="3" s="1"/>
  <c r="P19" i="3"/>
  <c r="S19" i="3" s="1"/>
  <c r="P20" i="3"/>
  <c r="S20" i="3" s="1"/>
  <c r="P21" i="3"/>
  <c r="S21" i="3" s="1"/>
  <c r="P22" i="3"/>
  <c r="S22" i="3" s="1"/>
  <c r="P23" i="3"/>
  <c r="S23" i="3" s="1"/>
  <c r="P24" i="3"/>
  <c r="S24" i="3" s="1"/>
  <c r="P25" i="3"/>
  <c r="S25" i="3" s="1"/>
  <c r="P26" i="3"/>
  <c r="S26" i="3" s="1"/>
  <c r="P27" i="3"/>
  <c r="S27" i="3" s="1"/>
  <c r="P28" i="3"/>
  <c r="S28" i="3" s="1"/>
  <c r="P29" i="3"/>
  <c r="S29" i="3" s="1"/>
  <c r="P30" i="3"/>
  <c r="S30" i="3" s="1"/>
  <c r="P31" i="3"/>
  <c r="S31" i="3" s="1"/>
  <c r="P32" i="3"/>
  <c r="S32" i="3" s="1"/>
  <c r="P33" i="3"/>
  <c r="S33" i="3" s="1"/>
  <c r="P34" i="3"/>
  <c r="S34" i="3" s="1"/>
  <c r="P35" i="3"/>
  <c r="S35" i="3" s="1"/>
  <c r="P36" i="3"/>
  <c r="S36" i="3" s="1"/>
  <c r="P37" i="3"/>
  <c r="S37" i="3" s="1"/>
  <c r="P38" i="3"/>
  <c r="S38" i="3" s="1"/>
  <c r="P39" i="3"/>
  <c r="S39" i="3" s="1"/>
  <c r="P40" i="3"/>
  <c r="S40" i="3" s="1"/>
  <c r="P41" i="3"/>
  <c r="S41" i="3" s="1"/>
  <c r="P42" i="3"/>
  <c r="S42" i="3" s="1"/>
  <c r="P43" i="3"/>
  <c r="S43" i="3" s="1"/>
  <c r="P44" i="3"/>
  <c r="S44" i="3" s="1"/>
  <c r="P45" i="3"/>
  <c r="S45" i="3" s="1"/>
  <c r="P46" i="3"/>
  <c r="S46" i="3" s="1"/>
  <c r="P47" i="3"/>
  <c r="S47" i="3" s="1"/>
  <c r="P48" i="3"/>
  <c r="S48" i="3" s="1"/>
  <c r="P49" i="3"/>
  <c r="S49" i="3" s="1"/>
  <c r="P50" i="3"/>
  <c r="S50" i="3" s="1"/>
  <c r="P51" i="3"/>
  <c r="S51" i="3" s="1"/>
  <c r="P52" i="3"/>
  <c r="S52" i="3" s="1"/>
  <c r="P53" i="3"/>
  <c r="S53" i="3" s="1"/>
  <c r="P54" i="3"/>
  <c r="S54" i="3" s="1"/>
  <c r="P55" i="3"/>
  <c r="S55" i="3" s="1"/>
  <c r="P56" i="3"/>
  <c r="S56" i="3" s="1"/>
  <c r="P57" i="3"/>
  <c r="S57" i="3" s="1"/>
  <c r="P58" i="3"/>
  <c r="S58" i="3" s="1"/>
  <c r="P59" i="3"/>
  <c r="S59" i="3" s="1"/>
  <c r="P60" i="3"/>
  <c r="S60" i="3" s="1"/>
  <c r="P61" i="3"/>
  <c r="S61" i="3" s="1"/>
  <c r="P62" i="3"/>
  <c r="S62" i="3" s="1"/>
  <c r="P63" i="3"/>
  <c r="S63" i="3" s="1"/>
  <c r="P64" i="3"/>
  <c r="S64" i="3" s="1"/>
  <c r="P65" i="3"/>
  <c r="S65" i="3" s="1"/>
  <c r="P66" i="3"/>
  <c r="S66" i="3" s="1"/>
  <c r="P67" i="3"/>
  <c r="S67" i="3" s="1"/>
  <c r="P68" i="3"/>
  <c r="S68" i="3" s="1"/>
  <c r="P69" i="3"/>
  <c r="S69" i="3" s="1"/>
  <c r="P70" i="3"/>
  <c r="S70" i="3" s="1"/>
  <c r="P71" i="3"/>
  <c r="S71" i="3" s="1"/>
  <c r="P72" i="3"/>
  <c r="S72" i="3" s="1"/>
  <c r="P73" i="3"/>
  <c r="S73" i="3" s="1"/>
  <c r="P74" i="3"/>
  <c r="S74" i="3" s="1"/>
  <c r="P75" i="3"/>
  <c r="S75" i="3" s="1"/>
  <c r="P76" i="3"/>
  <c r="S76" i="3" s="1"/>
  <c r="P77" i="3"/>
  <c r="S77" i="3" s="1"/>
  <c r="P78" i="3"/>
  <c r="S78" i="3" s="1"/>
  <c r="P79" i="3"/>
  <c r="S79" i="3" s="1"/>
  <c r="P80" i="3"/>
  <c r="S80" i="3" s="1"/>
  <c r="P81" i="3"/>
  <c r="S81" i="3" s="1"/>
  <c r="P82" i="3"/>
  <c r="S82" i="3" s="1"/>
  <c r="P83" i="3"/>
  <c r="S83" i="3" s="1"/>
  <c r="P84" i="3"/>
  <c r="S84" i="3" s="1"/>
  <c r="P85" i="3"/>
  <c r="S85" i="3" s="1"/>
  <c r="P86" i="3"/>
  <c r="S86" i="3" s="1"/>
  <c r="P87" i="3"/>
  <c r="S87" i="3" s="1"/>
  <c r="P88" i="3"/>
  <c r="S88" i="3" s="1"/>
  <c r="P89" i="3"/>
  <c r="S89" i="3" s="1"/>
  <c r="P90" i="3"/>
  <c r="S90" i="3" s="1"/>
  <c r="P91" i="3"/>
  <c r="S91" i="3" s="1"/>
  <c r="P92" i="3"/>
  <c r="S92" i="3" s="1"/>
  <c r="P93" i="3"/>
  <c r="S93" i="3" s="1"/>
  <c r="P94" i="3"/>
  <c r="S94" i="3" s="1"/>
  <c r="P95" i="3"/>
  <c r="S95" i="3" s="1"/>
  <c r="P96" i="3"/>
  <c r="S96" i="3" s="1"/>
  <c r="P97" i="3"/>
  <c r="S97" i="3" s="1"/>
  <c r="P98" i="3"/>
  <c r="S98" i="3" s="1"/>
  <c r="P99" i="3"/>
  <c r="S99" i="3" s="1"/>
  <c r="P100" i="3"/>
  <c r="S100" i="3" s="1"/>
  <c r="P101" i="3"/>
  <c r="S101" i="3" s="1"/>
  <c r="P102" i="3"/>
  <c r="S102" i="3" s="1"/>
  <c r="P103" i="3"/>
  <c r="S103" i="3" s="1"/>
  <c r="P104" i="3"/>
  <c r="S104" i="3" s="1"/>
  <c r="P105" i="3"/>
  <c r="S105" i="3" s="1"/>
  <c r="P106" i="3"/>
  <c r="S106" i="3" s="1"/>
  <c r="P107" i="3"/>
  <c r="S107" i="3" s="1"/>
  <c r="P108" i="3"/>
  <c r="S108" i="3" s="1"/>
  <c r="P109" i="3"/>
  <c r="S109" i="3" s="1"/>
  <c r="P110" i="3"/>
  <c r="S110" i="3" s="1"/>
  <c r="P111" i="3"/>
  <c r="S111" i="3" s="1"/>
  <c r="P112" i="3"/>
  <c r="S112" i="3" s="1"/>
  <c r="P113" i="3"/>
  <c r="S113" i="3" s="1"/>
  <c r="P114" i="3"/>
  <c r="S114" i="3" s="1"/>
  <c r="P115" i="3"/>
  <c r="S115" i="3" s="1"/>
  <c r="P116" i="3"/>
  <c r="S116" i="3" s="1"/>
  <c r="P117" i="3"/>
  <c r="S117" i="3" s="1"/>
  <c r="P118" i="3"/>
  <c r="S118" i="3" s="1"/>
  <c r="P119" i="3"/>
  <c r="S119" i="3" s="1"/>
  <c r="P7" i="3"/>
  <c r="S7" i="3" s="1"/>
</calcChain>
</file>

<file path=xl/sharedStrings.xml><?xml version="1.0" encoding="utf-8"?>
<sst xmlns="http://schemas.openxmlformats.org/spreadsheetml/2006/main" count="2342" uniqueCount="865">
  <si>
    <t>ADDRESS</t>
  </si>
  <si>
    <t>OCT</t>
  </si>
  <si>
    <t>NOV</t>
  </si>
  <si>
    <t>DEC</t>
  </si>
  <si>
    <t>JAN</t>
  </si>
  <si>
    <t>FEB</t>
  </si>
  <si>
    <t>MAR</t>
  </si>
  <si>
    <t>APR</t>
  </si>
  <si>
    <t>MAY</t>
  </si>
  <si>
    <t>JUN</t>
  </si>
  <si>
    <t>JUL</t>
  </si>
  <si>
    <t>AUG</t>
  </si>
  <si>
    <t>SEP</t>
  </si>
  <si>
    <t>L/S</t>
  </si>
  <si>
    <t>LOT</t>
  </si>
  <si>
    <t>WELL</t>
  </si>
  <si>
    <t>E S/S</t>
  </si>
  <si>
    <t>WTP</t>
  </si>
  <si>
    <t>OFC</t>
  </si>
  <si>
    <t>POWERS AVE - 6513</t>
  </si>
  <si>
    <t>FACILITY
TYPE</t>
  </si>
  <si>
    <t>COST PER YEAR</t>
  </si>
  <si>
    <t>BEAVER ST W - 2028</t>
  </si>
  <si>
    <t>MARCY ST - 1030</t>
  </si>
  <si>
    <t>9TH ST W - 1801</t>
  </si>
  <si>
    <t>PULLMAN ST - 2501</t>
  </si>
  <si>
    <t xml:space="preserve">20TH ST W - 1977 </t>
  </si>
  <si>
    <t xml:space="preserve">20TH ST W - 1601 </t>
  </si>
  <si>
    <t>WILSON ST - 3110</t>
  </si>
  <si>
    <t xml:space="preserve">24TH ST W - 1589 </t>
  </si>
  <si>
    <t xml:space="preserve">24TH ST W - 1995 </t>
  </si>
  <si>
    <t>30TH ST - 1999</t>
  </si>
  <si>
    <t>MONCRIEF RD - 4861</t>
  </si>
  <si>
    <t>41ST ST W - 1870</t>
  </si>
  <si>
    <t>WALCOTT AVE - 5004</t>
  </si>
  <si>
    <t>45TH STREET - 2522</t>
  </si>
  <si>
    <t>CLEVELAND RD - 5520</t>
  </si>
  <si>
    <t>CLEVELAND RD - 5111</t>
  </si>
  <si>
    <t>BREVE DR - 2941</t>
  </si>
  <si>
    <t>BREVE DR - 3211</t>
  </si>
  <si>
    <t>CLEVELAND RD - 6050</t>
  </si>
  <si>
    <t>FLORADALE DR S - 2751</t>
  </si>
  <si>
    <t>RAINES VIKING WAY - 2754</t>
  </si>
  <si>
    <t>D ST - 2560</t>
  </si>
  <si>
    <t>D ST - 2415</t>
  </si>
  <si>
    <t>AVENUE B - 6103</t>
  </si>
  <si>
    <t>MONCRIEF RD W. - 3942</t>
  </si>
  <si>
    <t>LEONNIE RD - 3975</t>
  </si>
  <si>
    <t>ROTH DR - 4448</t>
  </si>
  <si>
    <t>DETAILLE DR - 4735</t>
  </si>
  <si>
    <t>PETTIFORD DR - 6295</t>
  </si>
  <si>
    <t>RICHARDSON RD - 7443</t>
  </si>
  <si>
    <t>MISSISSIPPI CT - 4840</t>
  </si>
  <si>
    <t>IRVING SCOTT DR - 7305</t>
  </si>
  <si>
    <t>RHODE ISLAND DR E - 7221</t>
  </si>
  <si>
    <t>RHODE ISLAND DR W - 6910</t>
  </si>
  <si>
    <t>WEST VIRGINIA AVE - 6911</t>
  </si>
  <si>
    <t>MONCRIEF RD W - 5447</t>
  </si>
  <si>
    <t>SIBBALD RD - 8555</t>
  </si>
  <si>
    <t>FOXBORO RD - 5102</t>
  </si>
  <si>
    <t>FREDRICKSBURG AVE - 4824</t>
  </si>
  <si>
    <t>PORTSMOUTH AVE - 4663</t>
  </si>
  <si>
    <t>PORTSMOUTH AVE - 4508</t>
  </si>
  <si>
    <t>SCOTT WOODS DR W - 8850</t>
  </si>
  <si>
    <t>GATWICK CR - 8860</t>
  </si>
  <si>
    <t>ARBOR OAKS LANE - 9420</t>
  </si>
  <si>
    <t>LEM TURNER RD - 9495</t>
  </si>
  <si>
    <t>CAREY ST - 2004</t>
  </si>
  <si>
    <t>MADISON AVE - 9048</t>
  </si>
  <si>
    <t>CLYDE DR - 4618</t>
  </si>
  <si>
    <t>LINCREST DR - 4701</t>
  </si>
  <si>
    <t>HARBOR VIEW DR - 4100</t>
  </si>
  <si>
    <t>CAVALIER RD - 7041</t>
  </si>
  <si>
    <t>KEN KNIGHT DR W - 7260</t>
  </si>
  <si>
    <t>RESTLAWN DR - 6451</t>
  </si>
  <si>
    <t>PALMDALE ST - 1900</t>
  </si>
  <si>
    <t>SYMRNA ST - 7941</t>
  </si>
  <si>
    <t>LAKE FORREST - 1072</t>
  </si>
  <si>
    <t>WAYNE - 1001</t>
  </si>
  <si>
    <t>LUEDERS AVE - 7709</t>
  </si>
  <si>
    <t>CALVIN ST - 7761</t>
  </si>
  <si>
    <t>PICKETT ST - 7605</t>
  </si>
  <si>
    <t>EDGEWOOD AVE W - 904</t>
  </si>
  <si>
    <t>GATES ST - 826</t>
  </si>
  <si>
    <t>68TH ST W - 239</t>
  </si>
  <si>
    <t>NORTH SHORE DR - 7668</t>
  </si>
  <si>
    <t>LORAIN ST - 7000</t>
  </si>
  <si>
    <t>63RD ST E - 615</t>
  </si>
  <si>
    <t xml:space="preserve">CARLTON ST - 713 </t>
  </si>
  <si>
    <t>CRESTWOOD ST - 1231</t>
  </si>
  <si>
    <t>KENMORE ST - 1025</t>
  </si>
  <si>
    <t>NORWOOD AVE - 6947</t>
  </si>
  <si>
    <t>DEERWOOD CIR NORTH - 908</t>
  </si>
  <si>
    <t>BRYAN ST - 236</t>
  </si>
  <si>
    <t>METRO PARK - 1200</t>
  </si>
  <si>
    <t>BAY ST E - 834</t>
  </si>
  <si>
    <t>CATHERINE ST N. - 451</t>
  </si>
  <si>
    <t>WASHINGTON ST W. - 600</t>
  </si>
  <si>
    <t>IONIA ST- 820</t>
  </si>
  <si>
    <t>PHELPS ST - 587</t>
  </si>
  <si>
    <t>PHELPS ST - 331</t>
  </si>
  <si>
    <t>CLARK ST - 1150</t>
  </si>
  <si>
    <t>MARKET ST - 979</t>
  </si>
  <si>
    <t>MAIN ST N - 997</t>
  </si>
  <si>
    <t>1ST ST W - 37</t>
  </si>
  <si>
    <t>BROAD ST - 1261</t>
  </si>
  <si>
    <t>BOULEVARD AVE - 1600</t>
  </si>
  <si>
    <t>BOULEVARD AVE - 1706</t>
  </si>
  <si>
    <t>SILVER ST - 2510</t>
  </si>
  <si>
    <t>32ND ST E - 94</t>
  </si>
  <si>
    <t>BUFFALO AVE - 5300</t>
  </si>
  <si>
    <t>MORRISON - 4516</t>
  </si>
  <si>
    <t>IONIA ST - 0 (Corner of Phelps)</t>
  </si>
  <si>
    <t>TALLEYRAND AVE - 1640</t>
  </si>
  <si>
    <t>ESCAMBIA ST - 1033</t>
  </si>
  <si>
    <t>CALVIN ST - 7754</t>
  </si>
  <si>
    <t>BUNKERHILL BLVD - 1202</t>
  </si>
  <si>
    <t>RHONE DR - 6801</t>
  </si>
  <si>
    <t>ROANOKE BLVD - 4728</t>
  </si>
  <si>
    <t>LANTANA AVE - 2540</t>
  </si>
  <si>
    <t>LONGLEAF ST. - 5175</t>
  </si>
  <si>
    <t>NEW KINGS RD - 3011</t>
  </si>
  <si>
    <t xml:space="preserve">FAIRFAX ST  - 2409 </t>
  </si>
  <si>
    <t xml:space="preserve">FAIRFAX ST - 3510 </t>
  </si>
  <si>
    <t>MCMILLAN ST - 2304</t>
  </si>
  <si>
    <t>BOULEVARD AVE - 2304</t>
  </si>
  <si>
    <t>BOULEVARD AVE - 2336</t>
  </si>
  <si>
    <t>BOULEVARD AVE - 2516</t>
  </si>
  <si>
    <t>PEARL ST - 2514</t>
  </si>
  <si>
    <t>PEARL ST - 2408</t>
  </si>
  <si>
    <t>PEARL ST - 2434</t>
  </si>
  <si>
    <t>PEARL ST - 2525</t>
  </si>
  <si>
    <t>LAURA ST N. - 957</t>
  </si>
  <si>
    <t>LAURA ST N - 1023</t>
  </si>
  <si>
    <t>MAIN ST N - 1002</t>
  </si>
  <si>
    <t>MAIN ST N - 970</t>
  </si>
  <si>
    <t>W. 3RD ST - 204</t>
  </si>
  <si>
    <t>W. 4TH ST - 302</t>
  </si>
  <si>
    <t>NEW KINGS RD - 5717</t>
  </si>
  <si>
    <t>E BAY ST - 4</t>
  </si>
  <si>
    <t>DARLINGTON DR - 8541</t>
  </si>
  <si>
    <t>LAURA ST - 1077</t>
  </si>
  <si>
    <t>N LAURA ST - 421</t>
  </si>
  <si>
    <t>EVERGREEN AVE - 6925</t>
  </si>
  <si>
    <t>RHODE ISLAND DR E - 6831</t>
  </si>
  <si>
    <t>RHANOKE BLVD - 4728</t>
  </si>
  <si>
    <t>LOGAN ST - 1055</t>
  </si>
  <si>
    <t>RIBAULT AVE - 9725</t>
  </si>
  <si>
    <t>PEARL STREET (ADD-ON)</t>
  </si>
  <si>
    <t>BUCKMAN &amp; 13TH ST</t>
  </si>
  <si>
    <t>NORTH SHORE DR - 0</t>
  </si>
  <si>
    <t>NORTH SHORE DR - 1192</t>
  </si>
  <si>
    <t>A. PHILLIP RANDOLPH - 0</t>
  </si>
  <si>
    <t>CHESTNUT - 0</t>
  </si>
  <si>
    <t xml:space="preserve">LOT </t>
  </si>
  <si>
    <t>OFC BLDG</t>
  </si>
  <si>
    <t>DRAIN</t>
  </si>
  <si>
    <t>PLAZA 3</t>
  </si>
  <si>
    <t>DITCH</t>
  </si>
  <si>
    <t>FLEET</t>
  </si>
  <si>
    <t>MONCRIEF RD - 0</t>
  </si>
  <si>
    <t>CIVIC CLUB DR - 7150</t>
  </si>
  <si>
    <t>RABBIT RIDGE RD - 10277</t>
  </si>
  <si>
    <t>LANCASHIRE DR - 8869</t>
  </si>
  <si>
    <t>FORSHEE DR - 7973</t>
  </si>
  <si>
    <t>PRESIDENTS COURT - 1201</t>
  </si>
  <si>
    <t>CISCO DR W - 4770</t>
  </si>
  <si>
    <t>PRITCHARD RD - 7615</t>
  </si>
  <si>
    <t>PRITCHARD  INDUSTRIAL PARK RD - 4301</t>
  </si>
  <si>
    <t>BISHOP HATCHER DR S - 5738</t>
  </si>
  <si>
    <t>MARTIN LUTHER KING DR - 5986</t>
  </si>
  <si>
    <t>KINLOCK DR S - 5730</t>
  </si>
  <si>
    <t>FLICKER AVE - 5926</t>
  </si>
  <si>
    <t>REDPOLL AVE - 5709</t>
  </si>
  <si>
    <t>OLD KINGS RD - 6305</t>
  </si>
  <si>
    <t>MCLENDON AVE - 3335</t>
  </si>
  <si>
    <t>ROUND TABLE RD - 5867</t>
  </si>
  <si>
    <t>SUMAC - 1029</t>
  </si>
  <si>
    <t>BROADWAY AVE - 6630</t>
  </si>
  <si>
    <t>LEWIS INDUSTRIAL DR - 2010</t>
  </si>
  <si>
    <t>5TH ST W. - 5233</t>
  </si>
  <si>
    <t>5TH ST W - 2809</t>
  </si>
  <si>
    <t>1ST ST W - 2580</t>
  </si>
  <si>
    <t>SEMINOLE AVE - 1103</t>
  </si>
  <si>
    <t>ABEL LN - 5180</t>
  </si>
  <si>
    <t>FAITH MEMORIAL DR - 711</t>
  </si>
  <si>
    <t>ATLEE AVE - 5791</t>
  </si>
  <si>
    <t>NORMANDY BLVD - 5121</t>
  </si>
  <si>
    <t>SIBBALD RD - 9344</t>
  </si>
  <si>
    <t>LANE AVE - 1171</t>
  </si>
  <si>
    <t>HAMILTON ST- 1396</t>
  </si>
  <si>
    <t>PARK ST - 4815</t>
  </si>
  <si>
    <t>KINGSBURY ST - 4140</t>
  </si>
  <si>
    <t>GRANVILLE RD - 1058</t>
  </si>
  <si>
    <t>ROSSELLE ST - 2900</t>
  </si>
  <si>
    <t>BAYCREST RD - 5239</t>
  </si>
  <si>
    <t>CARDER ST - 5219</t>
  </si>
  <si>
    <t>CHALLEN AVE - 1894</t>
  </si>
  <si>
    <t>CHERBOURG AVE N - 6705</t>
  </si>
  <si>
    <t>DAY AVE - 1036</t>
  </si>
  <si>
    <t>DAY AVE - 1218</t>
  </si>
  <si>
    <t>ELLIS RD N - 1060</t>
  </si>
  <si>
    <t>ELLIS TRACE DR W - 1401</t>
  </si>
  <si>
    <t>GILCHRIST RD - 5772</t>
  </si>
  <si>
    <t>GLENWOOD AVE - 4604</t>
  </si>
  <si>
    <t>GOLDEN BAMBOO DR - 8235</t>
  </si>
  <si>
    <t>GREENWOOD AVE - 1990</t>
  </si>
  <si>
    <t>HERSCHEL ST - 3806</t>
  </si>
  <si>
    <t>MALLORY ST - 1896</t>
  </si>
  <si>
    <t>MARDIS PLACE E - 1616</t>
  </si>
  <si>
    <t>MCCOYS CREEK BLVD - 2251</t>
  </si>
  <si>
    <t>MIKAEL AVE - 937</t>
  </si>
  <si>
    <t>MYRTLE AVE - 55</t>
  </si>
  <si>
    <t>NELSON ST - 1082</t>
  </si>
  <si>
    <t>PARKVIEW DR - 638</t>
  </si>
  <si>
    <t>PHYLLIS ST - 2894</t>
  </si>
  <si>
    <t>PLUM ST - 3113</t>
  </si>
  <si>
    <t>PLUM ST - 3151</t>
  </si>
  <si>
    <t>PLYMOTH ST - 4616</t>
  </si>
  <si>
    <t>POWELL PLACE - 1888</t>
  </si>
  <si>
    <t>QUAN DRIVE - 5148</t>
  </si>
  <si>
    <t>ROLLING RIVER BLVD - 11300</t>
  </si>
  <si>
    <t>SEBA ST - 1009</t>
  </si>
  <si>
    <t>SIERRA GARDENS DR - 8059</t>
  </si>
  <si>
    <t>STANDISH PLACE - 718</t>
  </si>
  <si>
    <t>TALBOT AVE - 1896</t>
  </si>
  <si>
    <t>WATER ST W - 604</t>
  </si>
  <si>
    <t>WHEELER AVE - 4801</t>
  </si>
  <si>
    <t>HOLLYBROOK AVE - 210</t>
  </si>
  <si>
    <t>WILLOW BRANCH TER - 1818</t>
  </si>
  <si>
    <t>RAMONA BLVD - 6800</t>
  </si>
  <si>
    <t>MELSON AVE - 715</t>
  </si>
  <si>
    <t>COMMONWEALTH AVE - 6674</t>
  </si>
  <si>
    <t>SC</t>
  </si>
  <si>
    <t>PARKVIEW DR - 0</t>
  </si>
  <si>
    <t>OLD KINGS RD S - 8833</t>
  </si>
  <si>
    <t>OLD KINGS RD S - 8884</t>
  </si>
  <si>
    <t>MARBLE EGRET DR - 10366</t>
  </si>
  <si>
    <t>ST AUGUSTINE RD - 11220</t>
  </si>
  <si>
    <t>BLUE PACIFIC CT - 10837</t>
  </si>
  <si>
    <t>BEAUCLERC OAKS DR - 9456</t>
  </si>
  <si>
    <t>WEXFORD CHASE RD - 9498</t>
  </si>
  <si>
    <t>OSPREY LN - 8671</t>
  </si>
  <si>
    <t>BALBOA RD - 7106</t>
  </si>
  <si>
    <t>HERNANDO RD - 7309</t>
  </si>
  <si>
    <t>PRAVER DR E - 7742</t>
  </si>
  <si>
    <t>JOSE CIR W - 8256</t>
  </si>
  <si>
    <t>JOSE CIR W - 8225</t>
  </si>
  <si>
    <t>SAN JOSE BLVD - 8520</t>
  </si>
  <si>
    <t>SAN CLERC RD - 4241</t>
  </si>
  <si>
    <t>BEAUCLERC COVE RD - 9465</t>
  </si>
  <si>
    <t>SHADY DR - 3054</t>
  </si>
  <si>
    <t>SCOTT MILL RD - 9967</t>
  </si>
  <si>
    <t>HARTLEY RD - 3200</t>
  </si>
  <si>
    <t>INDIAN WALK RD - 10468</t>
  </si>
  <si>
    <t>BRIERWOOD RD - 8460</t>
  </si>
  <si>
    <t>LA VISTA CR - 4181</t>
  </si>
  <si>
    <t>UNIVERSITY BLVD W - 3534</t>
  </si>
  <si>
    <t>SEGOVIA AVE -2345</t>
  </si>
  <si>
    <t>DUPONT AVE - 2859</t>
  </si>
  <si>
    <t>SAN SABASTIAN AVE - 6821</t>
  </si>
  <si>
    <t>EPPING FOREST WAY N - 6623</t>
  </si>
  <si>
    <t xml:space="preserve"> SAN FERNANDO  RD - 2731</t>
  </si>
  <si>
    <t>SAN FERNANDO PLACE - 7017</t>
  </si>
  <si>
    <t xml:space="preserve"> VIA DE LA REINA- 3431</t>
  </si>
  <si>
    <t>SMULLIAN  TRAIL S - 2301</t>
  </si>
  <si>
    <t>HILLIARD RD - 3696</t>
  </si>
  <si>
    <t>OXFORD FOREST DR - 8198</t>
  </si>
  <si>
    <t>OLD KINGS RD S - 8153</t>
  </si>
  <si>
    <t>PLAZA GATE LN S. - 8201</t>
  </si>
  <si>
    <t xml:space="preserve"> NARANJA DR - 4302</t>
  </si>
  <si>
    <t>CONGA ST - 3878</t>
  </si>
  <si>
    <t>CESPERDES AVE - 8156</t>
  </si>
  <si>
    <t>DUPONT AVE - 3701</t>
  </si>
  <si>
    <t>CUMBERLAND FOREST LN - 5441</t>
  </si>
  <si>
    <t>OLD KINGS RD S - 9371</t>
  </si>
  <si>
    <t>HOOD RD - 10142</t>
  </si>
  <si>
    <t>THOROUGHBRED BLVD - 5265</t>
  </si>
  <si>
    <t>MONROE FOREST DR - 5001</t>
  </si>
  <si>
    <t>DEERFOOT LN - 10353</t>
  </si>
  <si>
    <t>ILAH RD - 10466</t>
  </si>
  <si>
    <t>LEAH CREEK DR - 4676</t>
  </si>
  <si>
    <t>BERGHLEY CT - 4368</t>
  </si>
  <si>
    <t>ST AUGUSTINE RD - 10688</t>
  </si>
  <si>
    <t>WALNUT BEND RD - 4269</t>
  </si>
  <si>
    <t>WHISPERING FOREST DR - 10300</t>
  </si>
  <si>
    <t>HUNTINGTON FOREST - 4212</t>
  </si>
  <si>
    <t>LAS VEGAS - 3640</t>
  </si>
  <si>
    <t>PINE ACRES ROAD - 11003</t>
  </si>
  <si>
    <t>LOSCO RD - 4440</t>
  </si>
  <si>
    <t>LOSCO  JUNCTION DR - 11065</t>
  </si>
  <si>
    <t>LOSCO RD - 4930</t>
  </si>
  <si>
    <t xml:space="preserve"> LOSCO RD - 5141</t>
  </si>
  <si>
    <t>SKYLARK DR - 11078</t>
  </si>
  <si>
    <t xml:space="preserve"> SKYLARK DR - 10900</t>
  </si>
  <si>
    <t>FLORIDA MINING BLVD W - 5521</t>
  </si>
  <si>
    <t>MINING TERRACE - 5872</t>
  </si>
  <si>
    <t xml:space="preserve"> FLORIDA MININGBLVD E - 9820</t>
  </si>
  <si>
    <t>CRAVEN RD W  - 4425</t>
  </si>
  <si>
    <t>BAYMEADOWS RD - 3847</t>
  </si>
  <si>
    <t>HOLLY GROVE AVE - 3655</t>
  </si>
  <si>
    <t xml:space="preserve"> SAN JOSE BLVD- 9252</t>
  </si>
  <si>
    <t>BEAUCLERC RD - 2860</t>
  </si>
  <si>
    <t xml:space="preserve"> BEAUCLERC RD- 3468</t>
  </si>
  <si>
    <t>PICKWICK DR S - 3316</t>
  </si>
  <si>
    <t>PICKWICK DR S - 9456</t>
  </si>
  <si>
    <t>HARTLEY RD - 3010</t>
  </si>
  <si>
    <t>SAN JOSE BLVD - 10391</t>
  </si>
  <si>
    <t>HALEY RD - 10210</t>
  </si>
  <si>
    <t>PALL MALL DR - 3580</t>
  </si>
  <si>
    <t>KORI RD - 3747</t>
  </si>
  <si>
    <t>SAN JOSE BLVD - 9614</t>
  </si>
  <si>
    <t>OLD SUNBEAM RD - 3902</t>
  </si>
  <si>
    <t>BAYOU BLUFF DR - 9733</t>
  </si>
  <si>
    <t>SUNBEAM RD - 4083</t>
  </si>
  <si>
    <t>SUNBEAM RD - 4130</t>
  </si>
  <si>
    <t>EDGEWATER CROSSING DR. - 4401</t>
  </si>
  <si>
    <t xml:space="preserve"> MILL SPRINGS RD - 9411</t>
  </si>
  <si>
    <t>ARUNDEL WAY - 9099</t>
  </si>
  <si>
    <t>RATHBONE DR - 4901</t>
  </si>
  <si>
    <t>CHRISTOPHER POINT - 6511</t>
  </si>
  <si>
    <t>MERCER CIR S - 2200</t>
  </si>
  <si>
    <t>LA VACA RD - 2004</t>
  </si>
  <si>
    <t>CROSS TIMBERS AVE - 296</t>
  </si>
  <si>
    <t>BARTRAM PARK BLVD - 12883</t>
  </si>
  <si>
    <t>BARTRAM PARK BLVD - 14041</t>
  </si>
  <si>
    <t>BARTRAM PARK BLVD - 14531</t>
  </si>
  <si>
    <t>HEATHER GROVE LN - 11745</t>
  </si>
  <si>
    <t>CHERRY LAKE DR EAST - 14467</t>
  </si>
  <si>
    <t>BARTRAM PARK BLVD - 13551</t>
  </si>
  <si>
    <t>BARTRAM PARK BLVD-14802</t>
  </si>
  <si>
    <t>WINDY WAY E - 1904</t>
  </si>
  <si>
    <t>BISHOP ESTATES RD - 3460</t>
  </si>
  <si>
    <t>SOUTHERN CREEK DR - 921</t>
  </si>
  <si>
    <t>FLORA BRANCH BLVD - 677-1</t>
  </si>
  <si>
    <t>PEPPERVINE AVE - 852</t>
  </si>
  <si>
    <t>DURBIN CREEK BLVD - 500</t>
  </si>
  <si>
    <t>STATE RD 13 - 450</t>
  </si>
  <si>
    <t>DEWBERRY DR - 702</t>
  </si>
  <si>
    <t>DEWBERRY DR - 801</t>
  </si>
  <si>
    <t>DEWBERRY DR - 814</t>
  </si>
  <si>
    <t>REMINGTON PARK RD - 617</t>
  </si>
  <si>
    <t>DURBIN CREEK BLVD - 800</t>
  </si>
  <si>
    <t>CATTAIL CIR - 142</t>
  </si>
  <si>
    <t>BLACKBERRY LN - 921</t>
  </si>
  <si>
    <t xml:space="preserve">LOTUS LN S - 900 </t>
  </si>
  <si>
    <t>FLORA BRANCH BLVD - 2301</t>
  </si>
  <si>
    <t>FLORA BRANCH BLVD - 1325</t>
  </si>
  <si>
    <t>AFTON LN - 125</t>
  </si>
  <si>
    <t>SPARROW BRANCH CIR - 504</t>
  </si>
  <si>
    <t>LONICERA LOOP - 4064</t>
  </si>
  <si>
    <t xml:space="preserve">IVEY HEDGE AVE - 1318 </t>
  </si>
  <si>
    <t xml:space="preserve">EAGLES POINT DRIVE - 954 </t>
  </si>
  <si>
    <t>HALCYON LN- 2975</t>
  </si>
  <si>
    <t>WRIGHTSON DR - 2658</t>
  </si>
  <si>
    <t>SCOTT MILL DR S - 2620</t>
  </si>
  <si>
    <t>TACITO CREEK DR - 2776</t>
  </si>
  <si>
    <t>MANDARIN RD - 11741</t>
  </si>
  <si>
    <t>YALDING DR - 11644</t>
  </si>
  <si>
    <t>STONEBRIDGE DR W - 11866</t>
  </si>
  <si>
    <t>ORANGE PICKER RD - 2520</t>
  </si>
  <si>
    <t>ORANGE PICKER RD - 2738</t>
  </si>
  <si>
    <t>MANDARIN RD - 12931</t>
  </si>
  <si>
    <t>PLANTATION OAKS DR  - 1826</t>
  </si>
  <si>
    <t>FERNBANK LN - 12901</t>
  </si>
  <si>
    <t>BRADY PLACE BLVD S - 12714</t>
  </si>
  <si>
    <t>WESTBERRY RD - 2829</t>
  </si>
  <si>
    <t>MANDARIN RD - 14842</t>
  </si>
  <si>
    <t>PADDLE BOAT LN - 3161</t>
  </si>
  <si>
    <t>SAN JOSE BLVD - 12200</t>
  </si>
  <si>
    <t>SAN JOSE BLVD - 11700</t>
  </si>
  <si>
    <t>SAN JOSE BLVD - 11247</t>
  </si>
  <si>
    <t>LAKE MANDARIN CIR W - 11160</t>
  </si>
  <si>
    <t>SAN JOSE BLVD - 10859</t>
  </si>
  <si>
    <t>COLUMBIA DR - 6469</t>
  </si>
  <si>
    <t>BATTLEGATE RD - 6263</t>
  </si>
  <si>
    <t>KEATON LAKE DR  - 5624</t>
  </si>
  <si>
    <t>LONDON LAKE DR W - 12080</t>
  </si>
  <si>
    <t>ALEXIS FOREST DR - 11551</t>
  </si>
  <si>
    <t>GREENLAND RD5663</t>
  </si>
  <si>
    <t>GREENLAND RD - 5050</t>
  </si>
  <si>
    <t>GREENLAND RD - 4831</t>
  </si>
  <si>
    <t>GREENLAND RD - 4788</t>
  </si>
  <si>
    <t>BARKOSKI RD - 4501</t>
  </si>
  <si>
    <t>MANDARIN RIDGE LN - 11328</t>
  </si>
  <si>
    <t>OLDFIELD CROSSING DR - 4193</t>
  </si>
  <si>
    <t>ST JOSEPHS RD - 11604</t>
  </si>
  <si>
    <t>LORETTO RD - 4008</t>
  </si>
  <si>
    <t>OLD FIELD POINTE DR - 11969</t>
  </si>
  <si>
    <t>MOSSY WAY - 11629</t>
  </si>
  <si>
    <t>MERGANSER WAY - 11815</t>
  </si>
  <si>
    <t>NORTH RIDE CIR W - 11551</t>
  </si>
  <si>
    <t>ACOSTA RD - 11933</t>
  </si>
  <si>
    <t>MARBON RD - 3505</t>
  </si>
  <si>
    <t>MESA VERDE TRAIL - 12237</t>
  </si>
  <si>
    <t>HOOD LANDING RD - 12604</t>
  </si>
  <si>
    <t>HOOD LANDING RD - 12403</t>
  </si>
  <si>
    <t>TAR KILN RD - 4123</t>
  </si>
  <si>
    <t>TAR KILN RD - 3925</t>
  </si>
  <si>
    <t>PRAIRIE VIEW DR - 12250</t>
  </si>
  <si>
    <t>OLD ST AUGUSTINE RD - 12001</t>
  </si>
  <si>
    <t>COLLINS CREEK DR - 11800</t>
  </si>
  <si>
    <t>LANIER CREEK DR - 11787</t>
  </si>
  <si>
    <t>TAYLOR CREEK RD - 5006</t>
  </si>
  <si>
    <t>WATCH TOWERDR - 12014</t>
  </si>
  <si>
    <t>DEEDER LN - 12133</t>
  </si>
  <si>
    <t>LAKE GARDENS DR - 12551</t>
  </si>
  <si>
    <t>GRAN BAY PKWY - 12870</t>
  </si>
  <si>
    <t xml:space="preserve">EGRETS NEST DR - 13788 </t>
  </si>
  <si>
    <t>VEVERAS DR - 14001</t>
  </si>
  <si>
    <t>CORKLAN DR - 7250</t>
  </si>
  <si>
    <t>COUNTY ROAD 210 W - 106</t>
  </si>
  <si>
    <t>PURITAN RD - 42</t>
  </si>
  <si>
    <t>TIDECREST PKWY - 92</t>
  </si>
  <si>
    <t>LITTLE RIVER RD - 343</t>
  </si>
  <si>
    <t>BLUE WATER DR - 125</t>
  </si>
  <si>
    <t>BLUE WATER DR - 733</t>
  </si>
  <si>
    <t>BLUEWATER DR - 1323</t>
  </si>
  <si>
    <t>RIVER RUN BLVD -1018</t>
  </si>
  <si>
    <t>RIVER RUN BLVD - 425</t>
  </si>
  <si>
    <t>DAVIS PARK WAY - 74</t>
  </si>
  <si>
    <t>PHILIPS HWY - 14945</t>
  </si>
  <si>
    <t>BLACK CHERRY DR - 908</t>
  </si>
  <si>
    <t>WALDEN SPRINGS WAY - 14951</t>
  </si>
  <si>
    <t>BARTRAM SPRINGS PKWY - 15051</t>
  </si>
  <si>
    <t>BARTRAM VILLAGE DR - 6046</t>
  </si>
  <si>
    <t>GINNIE SPRING RD - 6350</t>
  </si>
  <si>
    <t>SHADEHILL RD - 6051</t>
  </si>
  <si>
    <t>GREEN POND DR - 6123</t>
  </si>
  <si>
    <t>RACE TRACK RD - 3880</t>
  </si>
  <si>
    <t>PAWNEE PLACE - 1124</t>
  </si>
  <si>
    <t>BISHOP ESTATES RD - 3366</t>
  </si>
  <si>
    <t>ELMWOOD DR - 220</t>
  </si>
  <si>
    <t>BISHOP ESTATES RD - 1920</t>
  </si>
  <si>
    <t>ORANGE PICKER RD - 2515</t>
  </si>
  <si>
    <t>LONG CYPRESS TRAIL - 13399</t>
  </si>
  <si>
    <t>RIVERGATE TR - 1737</t>
  </si>
  <si>
    <t>SWEETWATER OAKS DR N - 3151</t>
  </si>
  <si>
    <t>KENNEDY LN - 10656</t>
  </si>
  <si>
    <t>HATTON CHASE E - 12402</t>
  </si>
  <si>
    <t>RACE TRACKRD - 4503</t>
  </si>
  <si>
    <t>SCOTT MILL LANE - 2732</t>
  </si>
  <si>
    <t>SPREADING OAKS LN - 2499</t>
  </si>
  <si>
    <t>NOCATEE PKWY - 915</t>
  </si>
  <si>
    <t>HOOD LANDING RD - 11861</t>
  </si>
  <si>
    <t>OLD ST AUGUSTINE RD - 12222</t>
  </si>
  <si>
    <t>OLD ST AUGUSTINE RD - 12905</t>
  </si>
  <si>
    <t>WESTBERRY HIDAWAY CT - 2651</t>
  </si>
  <si>
    <t>GREENLAND CHASE BLVD- 6593</t>
  </si>
  <si>
    <t>WEATHERWOOD ESTATES - 4174</t>
  </si>
  <si>
    <t>CALUMET FARM DR - 12143</t>
  </si>
  <si>
    <t xml:space="preserve">ADDOR LN - 505 </t>
  </si>
  <si>
    <t xml:space="preserve">ALACHUA AVE - 7039 </t>
  </si>
  <si>
    <t xml:space="preserve">ALDINGTON DR - 3723 </t>
  </si>
  <si>
    <t xml:space="preserve">APPLETON AVE - 4594 </t>
  </si>
  <si>
    <t xml:space="preserve">BARTHOLF AVE - 6039 </t>
  </si>
  <si>
    <t xml:space="preserve">BEAVER ST W - 9801 </t>
  </si>
  <si>
    <t xml:space="preserve">BILODEAU CT - 1850 </t>
  </si>
  <si>
    <t xml:space="preserve">BRIGHTON PARK LN - 5210 </t>
  </si>
  <si>
    <t xml:space="preserve">CHAFFEE POINT BLVD. - 549 </t>
  </si>
  <si>
    <t xml:space="preserve">CHAFFEE RD - 281 </t>
  </si>
  <si>
    <t xml:space="preserve">CHAFFEE RD - 3795 </t>
  </si>
  <si>
    <t xml:space="preserve">CHANDLER OAKS DR - 1107 </t>
  </si>
  <si>
    <t xml:space="preserve">CHANDLER OAKS DR - 1108 </t>
  </si>
  <si>
    <t xml:space="preserve">CHANDLER OAKS DR - 1114 </t>
  </si>
  <si>
    <t xml:space="preserve">COLD CREEK BLVD - 2656 </t>
  </si>
  <si>
    <t xml:space="preserve">CRYSTAL SPRINGS BLVD - 9598 </t>
  </si>
  <si>
    <t xml:space="preserve">DAYTON AVE - 7000 </t>
  </si>
  <si>
    <t xml:space="preserve">DERRICKSON DR - 8998 </t>
  </si>
  <si>
    <t xml:space="preserve">DIRECTORS RD - 4500 </t>
  </si>
  <si>
    <t xml:space="preserve">DOLOMA ST - 1711 </t>
  </si>
  <si>
    <t>DUCHENEAU DR - 4805</t>
  </si>
  <si>
    <t xml:space="preserve">FALKLAND RD - 1531 </t>
  </si>
  <si>
    <t xml:space="preserve">FENDER DR - 4451 </t>
  </si>
  <si>
    <t xml:space="preserve">FIRE TOWER RD - 8570 </t>
  </si>
  <si>
    <t xml:space="preserve">FISH RD - 10301 </t>
  </si>
  <si>
    <t xml:space="preserve">FORT MILTON DR - 65 </t>
  </si>
  <si>
    <t xml:space="preserve">FOURAKER RD. - 3710 </t>
  </si>
  <si>
    <t>GENERAL AVE - 10288</t>
  </si>
  <si>
    <t xml:space="preserve">GRAMPELL DR - 8100 </t>
  </si>
  <si>
    <t xml:space="preserve">GRAYSON CT - 10712 </t>
  </si>
  <si>
    <t xml:space="preserve">GREENLAND AVE N - 58 </t>
  </si>
  <si>
    <t xml:space="preserve">GREGORY DR - 7677 </t>
  </si>
  <si>
    <t xml:space="preserve">GREGORY DR - 7844 </t>
  </si>
  <si>
    <t xml:space="preserve">GUARDIAN DR - 1538 </t>
  </si>
  <si>
    <t xml:space="preserve">HAMILTON ST - 2113 </t>
  </si>
  <si>
    <t xml:space="preserve">HAMILTON ST - 2464 </t>
  </si>
  <si>
    <t xml:space="preserve">HAMLET GLEN DR - 10374 </t>
  </si>
  <si>
    <t xml:space="preserve">HAMMOND BLVD - 1520 </t>
  </si>
  <si>
    <t xml:space="preserve">HANSON DR N - 6927 </t>
  </si>
  <si>
    <t xml:space="preserve">HARLOW BLVD - 6640 </t>
  </si>
  <si>
    <t xml:space="preserve">HAWKEYE CIR - 8895 </t>
  </si>
  <si>
    <t xml:space="preserve">HEARTHSIDE CT - 944 </t>
  </si>
  <si>
    <t xml:space="preserve">HICKORY HILL DR - 851 </t>
  </si>
  <si>
    <t xml:space="preserve">HUGH EDWARDS DR - 2601 </t>
  </si>
  <si>
    <t xml:space="preserve">IMESON ST - 1492 </t>
  </si>
  <si>
    <t xml:space="preserve">JACKSON AVE - 260 </t>
  </si>
  <si>
    <t xml:space="preserve">JAMMES RD - 1956 </t>
  </si>
  <si>
    <t xml:space="preserve">JAMMES RD - 5001 </t>
  </si>
  <si>
    <t xml:space="preserve">JESSIE B. SMITH CT - 8694 </t>
  </si>
  <si>
    <t>JOLORU DR - 9343</t>
  </si>
  <si>
    <t xml:space="preserve">JULIA MARIE - 3805 </t>
  </si>
  <si>
    <t xml:space="preserve">KIRKPATRICK DR - 3601 </t>
  </si>
  <si>
    <t xml:space="preserve">KNOLL DR - 1140 </t>
  </si>
  <si>
    <t xml:space="preserve">LA MOYA AVE - 5549 </t>
  </si>
  <si>
    <t xml:space="preserve">LAKE SHORE BLVD - 1735 </t>
  </si>
  <si>
    <t xml:space="preserve">LAKESIDE DR - 4294 </t>
  </si>
  <si>
    <t xml:space="preserve">LANE AVE S - 1973 </t>
  </si>
  <si>
    <t xml:space="preserve">LANE AVE S - 4272 </t>
  </si>
  <si>
    <t xml:space="preserve">LENOX AVE - 7696 </t>
  </si>
  <si>
    <t xml:space="preserve">LOFTY PINES CIR - 5582 </t>
  </si>
  <si>
    <t xml:space="preserve">LONG BOW - 4797 </t>
  </si>
  <si>
    <t xml:space="preserve">LOTHMORE RD - 11038 </t>
  </si>
  <si>
    <t xml:space="preserve">MANOTAK AVE - 1466 </t>
  </si>
  <si>
    <t>MARISCO WAY -225</t>
  </si>
  <si>
    <t xml:space="preserve">MARTIN LAKES COURT - 11399 </t>
  </si>
  <si>
    <t>MARTIN LAKES DR NORTH - 11405</t>
  </si>
  <si>
    <t xml:space="preserve">MCCARGO ST N - 201 </t>
  </si>
  <si>
    <t xml:space="preserve">MCGIRTS BLVD - 4170 </t>
  </si>
  <si>
    <t xml:space="preserve">MCGIRTS CREEK DR - 10516 </t>
  </si>
  <si>
    <t xml:space="preserve">MCGIRTS POINT BLVD - 1895 </t>
  </si>
  <si>
    <t xml:space="preserve">MEADOW POINT DR - 10343 </t>
  </si>
  <si>
    <t xml:space="preserve">MELVIN RD - 7619 </t>
  </si>
  <si>
    <t xml:space="preserve">MERRIMAC AVE - 4401 </t>
  </si>
  <si>
    <t xml:space="preserve">MIMOSA GROVE TRAIL - 7202 </t>
  </si>
  <si>
    <t>MISTY MEADOWS COURT N - 8017</t>
  </si>
  <si>
    <t xml:space="preserve">MISTY VIEW DR - 6781 </t>
  </si>
  <si>
    <t xml:space="preserve">MORVEN RD - 4990 </t>
  </si>
  <si>
    <t>NIBLICK DR - 2078</t>
  </si>
  <si>
    <t xml:space="preserve">NO RD - 8121 </t>
  </si>
  <si>
    <t>NO ROAD - 8591</t>
  </si>
  <si>
    <t xml:space="preserve">NORMANDY BLVD - 7764 </t>
  </si>
  <si>
    <t xml:space="preserve">NORMANDY BLVD - 9330 </t>
  </si>
  <si>
    <t xml:space="preserve">NORMANDY BLVD - 9800 </t>
  </si>
  <si>
    <t xml:space="preserve">OKLAHOMA ST - 8134 </t>
  </si>
  <si>
    <t>OLD PIONEER RD - 7184</t>
  </si>
  <si>
    <t xml:space="preserve">ORTEGA BLVD - 3801 </t>
  </si>
  <si>
    <t xml:space="preserve">ORTEGA FARMS BLVD - 5000 </t>
  </si>
  <si>
    <t xml:space="preserve">ORTEGA ISLAND DR - 4659 </t>
  </si>
  <si>
    <t xml:space="preserve">PANTHER CREEK PL - 11182 </t>
  </si>
  <si>
    <t>WESTCONNET BLVD - 4815</t>
  </si>
  <si>
    <t xml:space="preserve">PICKETTVILLE RD - 1219 </t>
  </si>
  <si>
    <t xml:space="preserve">PURCELL DR - 579 </t>
  </si>
  <si>
    <t xml:space="preserve">RAMONA BLVD - 7695 </t>
  </si>
  <si>
    <t xml:space="preserve">RED BIRD CREEK DR - 1576 </t>
  </si>
  <si>
    <t xml:space="preserve">REDSTONE DR - 4941 </t>
  </si>
  <si>
    <t xml:space="preserve">RICKER RD - 5115 </t>
  </si>
  <si>
    <t xml:space="preserve">ROCROC LN - 2522 </t>
  </si>
  <si>
    <t xml:space="preserve">ROSSIE LANE - 4811 </t>
  </si>
  <si>
    <t xml:space="preserve">ROTHBURY DR - 2138 </t>
  </si>
  <si>
    <t xml:space="preserve">SAN JUAN AVE - 4565 </t>
  </si>
  <si>
    <t xml:space="preserve">SANIBEL RD - 5060 </t>
  </si>
  <si>
    <t xml:space="preserve">SAVANNAH AVE - 4335 </t>
  </si>
  <si>
    <t xml:space="preserve">SHARBETH DR S - 7310 </t>
  </si>
  <si>
    <t xml:space="preserve">SHELBY CREEK - 2410 </t>
  </si>
  <si>
    <t xml:space="preserve">SPRINGTREE RD - 8431 </t>
  </si>
  <si>
    <t>STEAM BOAT SPRINGS DR E - 4403</t>
  </si>
  <si>
    <t xml:space="preserve">SUDBURY AVE - 3723 </t>
  </si>
  <si>
    <t xml:space="preserve">SUNDERLAND RD - 4543 </t>
  </si>
  <si>
    <t xml:space="preserve">SWAMP FOX RD - 5940 </t>
  </si>
  <si>
    <t xml:space="preserve">THREE CREEKS BLVD - 8430 </t>
  </si>
  <si>
    <t xml:space="preserve">TIMUQUANA RD - 4881 </t>
  </si>
  <si>
    <t xml:space="preserve">TIMUQUANA RD - 5565 </t>
  </si>
  <si>
    <t xml:space="preserve">TYSON LAKE DR - 2335 </t>
  </si>
  <si>
    <t xml:space="preserve">VALLEYCROSSING - 1958 </t>
  </si>
  <si>
    <t xml:space="preserve">WATERSIDE DR - 5214 </t>
  </si>
  <si>
    <t>WELLHOUSE DR- 747</t>
  </si>
  <si>
    <t xml:space="preserve">WELLINGTON SPRINGS - 10452 </t>
  </si>
  <si>
    <t xml:space="preserve">WESTGATE DR - 857 </t>
  </si>
  <si>
    <t xml:space="preserve">WILSON BLVD - 5937 </t>
  </si>
  <si>
    <t xml:space="preserve">WILSON BLVD - 6217 </t>
  </si>
  <si>
    <t xml:space="preserve">WILSON BLVD - 7800 </t>
  </si>
  <si>
    <t xml:space="preserve">WINSTONIAN WAY - 1089 </t>
  </si>
  <si>
    <t xml:space="preserve">WOODMERE ST - 4211 </t>
  </si>
  <si>
    <t>CARACARA - 9344</t>
  </si>
  <si>
    <t xml:space="preserve"> Cheryl Ann- 8232</t>
  </si>
  <si>
    <t>Sherman Hills PKWY-4672</t>
  </si>
  <si>
    <t>SAM CARUSO WAY -11400</t>
  </si>
  <si>
    <t>Magnolia Valley Dr-5097</t>
  </si>
  <si>
    <t>Patriot Ridge -2079</t>
  </si>
  <si>
    <t>NEW WORLD AVE  - 4950</t>
  </si>
  <si>
    <t>NEWWORLD AVE - 5589</t>
  </si>
  <si>
    <t>NEW WORLD AVE -5917</t>
  </si>
  <si>
    <t>CHUCK WAGON TRAIL - 15361</t>
  </si>
  <si>
    <t>AEROSPACE WAY - 13650</t>
  </si>
  <si>
    <t>CROSSOVER ST - 13451</t>
  </si>
  <si>
    <t>LAKE FRETWELL - 13433</t>
  </si>
  <si>
    <t>PARKLAND RD - 13437</t>
  </si>
  <si>
    <t>DAWSONS CREEK DR - 7839</t>
  </si>
  <si>
    <t>OAK LEAF PLANTATION PKWY - 573</t>
  </si>
  <si>
    <t>OAK LEAF PLANTATION PKWY - 786</t>
  </si>
  <si>
    <t>OAK LEAF PLANTATION PLACE - 785-2</t>
  </si>
  <si>
    <t>PLANTATION OAKS BLVD - 4191</t>
  </si>
  <si>
    <t>HAWKS VIEW DR - 3689</t>
  </si>
  <si>
    <t>PEBBLE BROOKE CIR S - 3826</t>
  </si>
  <si>
    <t>STONE BRIER RIDGE DR - 3150</t>
  </si>
  <si>
    <t>WAKEVIEW DR - 667</t>
  </si>
  <si>
    <t>MERCHANTS WAY - 8446</t>
  </si>
  <si>
    <t>ARGYLE FOREST BLVD - 9526</t>
  </si>
  <si>
    <t>ADELAIDE DR - 9374</t>
  </si>
  <si>
    <t>HAWKS CLIFF DR -7404</t>
  </si>
  <si>
    <t>BRIDGECREEK DR - 9022</t>
  </si>
  <si>
    <t>CHESWICK OAK AVE - 8550</t>
  </si>
  <si>
    <t>DEERFIELD POINT DR - 3231</t>
  </si>
  <si>
    <t>CHESWICK OAK AVE - 336</t>
  </si>
  <si>
    <t>ARGYLE FOREST BLVD - 8104</t>
  </si>
  <si>
    <t>ARGYLE FOREST BLVD - 7963</t>
  </si>
  <si>
    <t>YOUNGERMAN CIR - 6397</t>
  </si>
  <si>
    <t>ARROWROOT DR - 6660</t>
  </si>
  <si>
    <t>BISHOPSWOOD DR - 8540</t>
  </si>
  <si>
    <t>BEECHFERN LN E - 8622</t>
  </si>
  <si>
    <t>CORALBERRY LN - 8339</t>
  </si>
  <si>
    <t>EAGLES PERCH - 7159</t>
  </si>
  <si>
    <t>SWEET ROSE LN - 7405</t>
  </si>
  <si>
    <t>RAMPART RD - 7322</t>
  </si>
  <si>
    <t>CINNAMON LAKES DR - 7445</t>
  </si>
  <si>
    <t>INVERMERE BLVD - 7702</t>
  </si>
  <si>
    <t>WESTPORT RD - 8134</t>
  </si>
  <si>
    <t>CUMBERLAND GAP TL - 8007</t>
  </si>
  <si>
    <t>COLLINS RIDGE BLVD N 8529</t>
  </si>
  <si>
    <t>SHINDLER DR 7520</t>
  </si>
  <si>
    <t>EXLINE RD - 7260</t>
  </si>
  <si>
    <t>VIDA LANE - 7094</t>
  </si>
  <si>
    <t>PLUMLAKE DR E - 6972</t>
  </si>
  <si>
    <t>OLD MIDDLEBURG RD - 6712</t>
  </si>
  <si>
    <t>SHINDLER DR - 6915</t>
  </si>
  <si>
    <t>ARBOR BREEZE LN - 8825</t>
  </si>
  <si>
    <t>LOUIS CLARK CT - 6331</t>
  </si>
  <si>
    <t>SANDLERS PRESERVE DR - 6500</t>
  </si>
  <si>
    <t>STANTON HILLS DR - 10653</t>
  </si>
  <si>
    <t>PLUM HOLLOW DR - 10613</t>
  </si>
  <si>
    <t>103RD ST - 9846</t>
  </si>
  <si>
    <t>103RD ST - 9902</t>
  </si>
  <si>
    <t>103RD ST - 9380</t>
  </si>
  <si>
    <t>OLD COLONY DR - 5447</t>
  </si>
  <si>
    <t>SHINDLER DR - 5490</t>
  </si>
  <si>
    <t>JAMMES RD - 5541</t>
  </si>
  <si>
    <t>JAMMES RD - 6034</t>
  </si>
  <si>
    <t>JAMMES RD - 6797</t>
  </si>
  <si>
    <t>TOWNSEND RD - 6756</t>
  </si>
  <si>
    <t>MORSE AVE - 6857</t>
  </si>
  <si>
    <t>RIDGEVIEW AVE - 6950</t>
  </si>
  <si>
    <t>OVERLAND PARK BLVD W - 7422</t>
  </si>
  <si>
    <t>QUAIL COVE - 7998</t>
  </si>
  <si>
    <t>SAGE WILLOW WAY - 6132</t>
  </si>
  <si>
    <t>MARATHON PKWY - 5689</t>
  </si>
  <si>
    <t>TEQUESTA COURT - 5316</t>
  </si>
  <si>
    <t>COMMODORE DR - 5186</t>
  </si>
  <si>
    <t>EAGLE NATURE TRAIL - 5020</t>
  </si>
  <si>
    <t>ROOSEVELT BLVD - 6331</t>
  </si>
  <si>
    <t>SUB CHASER CT - 4602</t>
  </si>
  <si>
    <t>ORTEGA HILLS DR - 4959</t>
  </si>
  <si>
    <t>AVENT DR - 4739</t>
  </si>
  <si>
    <t>COLLINS RD - 4580</t>
  </si>
  <si>
    <t>GREATPINE LN W - 8714</t>
  </si>
  <si>
    <t>BRISTOL BAY LN N - 5565</t>
  </si>
  <si>
    <t>COLLINS RD - 5604</t>
  </si>
  <si>
    <t>COLLINS RD - 5620</t>
  </si>
  <si>
    <t>BLANDING BLVD - 8151</t>
  </si>
  <si>
    <t>LAKE GRAY BLVD - 6130</t>
  </si>
  <si>
    <t>GRAYFIELD DR - 6500</t>
  </si>
  <si>
    <t>PLANTATION BAY DR - 7616</t>
  </si>
  <si>
    <t>BLANDING BLVD - 7200</t>
  </si>
  <si>
    <t>TOWNSEND RD - 5900</t>
  </si>
  <si>
    <t>MORSE AVE - 6101</t>
  </si>
  <si>
    <t>ACANTHUS DR - 8752</t>
  </si>
  <si>
    <t>CHIRPING WAY - 9774</t>
  </si>
  <si>
    <t>TENNYSON DR - 6084</t>
  </si>
  <si>
    <t>CRANBERRY LN E - 6069</t>
  </si>
  <si>
    <t>GREEN FOREST DR - 5537</t>
  </si>
  <si>
    <t>ORTEGA BLUFF PKWY - 7799</t>
  </si>
  <si>
    <t>ORTEGA BLUFF LANE - 5349</t>
  </si>
  <si>
    <t>BLANDING BLVD - 7703</t>
  </si>
  <si>
    <t>GREENWAY DR - 5033</t>
  </si>
  <si>
    <t>DRYSDALE DR506</t>
  </si>
  <si>
    <t>LAKE FRETWELL - 13714</t>
  </si>
  <si>
    <t>TOWNSEND RD - 6210</t>
  </si>
  <si>
    <t>RICKER RD - 7500</t>
  </si>
  <si>
    <t>118TH ST - 8380</t>
  </si>
  <si>
    <t>NORSE DR - 6247</t>
  </si>
  <si>
    <t>HILLMAN DR - 6010</t>
  </si>
  <si>
    <t>RICKER RD - 6175</t>
  </si>
  <si>
    <t>RICKER RD - 6226</t>
  </si>
  <si>
    <t>FALCON RD - 7961</t>
  </si>
  <si>
    <t>103RD ST - 7960</t>
  </si>
  <si>
    <t>103RD ST - 6650</t>
  </si>
  <si>
    <t>MORET DR S - 6592</t>
  </si>
  <si>
    <t>COLLINS RD - 5291-2</t>
  </si>
  <si>
    <t>COLLINS RD - 5291</t>
  </si>
  <si>
    <t>COLLINS RD - 5096</t>
  </si>
  <si>
    <t>COLLINS RD - 5540</t>
  </si>
  <si>
    <t>WESTLAND OAKS DR-7446</t>
  </si>
  <si>
    <t>MORSE AVE - 6084</t>
  </si>
  <si>
    <t>118TH ST - 5823</t>
  </si>
  <si>
    <t>ARGYLE FOREST BLVD - 6491</t>
  </si>
  <si>
    <t>FURY DR - 8560</t>
  </si>
  <si>
    <t>BLANK DR N - 7971</t>
  </si>
  <si>
    <t>ROVER DR - 5847</t>
  </si>
  <si>
    <t>WHEAT RD - 7400</t>
  </si>
  <si>
    <t>103RD ST-7544</t>
  </si>
  <si>
    <t>MORET DR - 5631</t>
  </si>
  <si>
    <t>OAKLANE DR - 5859</t>
  </si>
  <si>
    <t>LAMAR Drive - 5391</t>
  </si>
  <si>
    <t>118TH ST - 5104</t>
  </si>
  <si>
    <t>KILKELLY LN S - 8138</t>
  </si>
  <si>
    <t>NORMANDY BLVD - 13601</t>
  </si>
  <si>
    <t>WHEAT RD - 7654</t>
  </si>
  <si>
    <t>WHEAT RD - 7754</t>
  </si>
  <si>
    <t xml:space="preserve">RICKER RD - 6421 </t>
  </si>
  <si>
    <t>ITEM NO</t>
  </si>
  <si>
    <t>1A.1</t>
  </si>
  <si>
    <t>1A.2</t>
  </si>
  <si>
    <t>1A.3</t>
  </si>
  <si>
    <t>1A.4</t>
  </si>
  <si>
    <t>1A.5</t>
  </si>
  <si>
    <t>1A.6</t>
  </si>
  <si>
    <t>1A.7</t>
  </si>
  <si>
    <t>1A.8</t>
  </si>
  <si>
    <t>1A.9</t>
  </si>
  <si>
    <t>1A.10</t>
  </si>
  <si>
    <t>1A.11</t>
  </si>
  <si>
    <t>1A.12</t>
  </si>
  <si>
    <t>1A.13</t>
  </si>
  <si>
    <t>1A.14</t>
  </si>
  <si>
    <t>1A.15</t>
  </si>
  <si>
    <t>1A.16</t>
  </si>
  <si>
    <t>1A.17</t>
  </si>
  <si>
    <t>1A.18</t>
  </si>
  <si>
    <t>1A.19</t>
  </si>
  <si>
    <t>1A.20</t>
  </si>
  <si>
    <t>1A.21</t>
  </si>
  <si>
    <t>1A.22</t>
  </si>
  <si>
    <t>1A.23</t>
  </si>
  <si>
    <t>1A.24</t>
  </si>
  <si>
    <t>1A.25</t>
  </si>
  <si>
    <t>1A.26</t>
  </si>
  <si>
    <t>1A.27</t>
  </si>
  <si>
    <t>1A.28</t>
  </si>
  <si>
    <t>1A.29</t>
  </si>
  <si>
    <t>1A.30</t>
  </si>
  <si>
    <t>1A.31</t>
  </si>
  <si>
    <t>1A.32</t>
  </si>
  <si>
    <t>1A.33</t>
  </si>
  <si>
    <t>1A.34</t>
  </si>
  <si>
    <t>1A.35</t>
  </si>
  <si>
    <t>1A.36</t>
  </si>
  <si>
    <t>1A.37</t>
  </si>
  <si>
    <t>1A.38</t>
  </si>
  <si>
    <t>1A.39</t>
  </si>
  <si>
    <t>1A.40</t>
  </si>
  <si>
    <t>1A.41</t>
  </si>
  <si>
    <t>1A.42</t>
  </si>
  <si>
    <t>1A.43</t>
  </si>
  <si>
    <t>1A.44</t>
  </si>
  <si>
    <t>1A.45</t>
  </si>
  <si>
    <t>1A.46</t>
  </si>
  <si>
    <t>1A.47</t>
  </si>
  <si>
    <t>1A.48</t>
  </si>
  <si>
    <t>1A.49</t>
  </si>
  <si>
    <t>1A.50</t>
  </si>
  <si>
    <t>1A.51</t>
  </si>
  <si>
    <t>1A.52</t>
  </si>
  <si>
    <t>1A.53</t>
  </si>
  <si>
    <t>1A.54</t>
  </si>
  <si>
    <t>1A.55</t>
  </si>
  <si>
    <t>1A.56</t>
  </si>
  <si>
    <t>1A.57</t>
  </si>
  <si>
    <t>1A.58</t>
  </si>
  <si>
    <t>1A.59</t>
  </si>
  <si>
    <t>1A.60</t>
  </si>
  <si>
    <t>1A.61</t>
  </si>
  <si>
    <t>1A.62</t>
  </si>
  <si>
    <t>1A.63</t>
  </si>
  <si>
    <t>1A.64</t>
  </si>
  <si>
    <t>1A.65</t>
  </si>
  <si>
    <t>1A.66</t>
  </si>
  <si>
    <t>1A.67</t>
  </si>
  <si>
    <t>1A.68</t>
  </si>
  <si>
    <t>1A.69</t>
  </si>
  <si>
    <t>1A.70</t>
  </si>
  <si>
    <t>1A.71</t>
  </si>
  <si>
    <t>1A.72</t>
  </si>
  <si>
    <t>1A.73</t>
  </si>
  <si>
    <t>1A.74</t>
  </si>
  <si>
    <t>1A.75</t>
  </si>
  <si>
    <t>1A.76</t>
  </si>
  <si>
    <t>1A.77</t>
  </si>
  <si>
    <t>1A.78</t>
  </si>
  <si>
    <t>1A.79</t>
  </si>
  <si>
    <t>1A.80</t>
  </si>
  <si>
    <t>1A.81</t>
  </si>
  <si>
    <t>1A.82</t>
  </si>
  <si>
    <t>1A.83</t>
  </si>
  <si>
    <t>1A.84</t>
  </si>
  <si>
    <t>1A.85</t>
  </si>
  <si>
    <t>1A.86</t>
  </si>
  <si>
    <t>1A.87</t>
  </si>
  <si>
    <t>1A.88</t>
  </si>
  <si>
    <t>1A.89</t>
  </si>
  <si>
    <t>1A.90</t>
  </si>
  <si>
    <t>1A.91</t>
  </si>
  <si>
    <t>1A.92</t>
  </si>
  <si>
    <t>1A.93</t>
  </si>
  <si>
    <t>1A.94</t>
  </si>
  <si>
    <t>1A.95</t>
  </si>
  <si>
    <t>1A.96</t>
  </si>
  <si>
    <t>1A.97</t>
  </si>
  <si>
    <t>1A.98</t>
  </si>
  <si>
    <t>1A.99</t>
  </si>
  <si>
    <t>1A.100</t>
  </si>
  <si>
    <t>1A.101</t>
  </si>
  <si>
    <t>1A.102</t>
  </si>
  <si>
    <t>1A.103</t>
  </si>
  <si>
    <t>1A.104</t>
  </si>
  <si>
    <t>1A.105</t>
  </si>
  <si>
    <t>1A.106</t>
  </si>
  <si>
    <t>1A.107</t>
  </si>
  <si>
    <t>1A.108</t>
  </si>
  <si>
    <t>1A.109</t>
  </si>
  <si>
    <t>1A.110</t>
  </si>
  <si>
    <t>1A.111</t>
  </si>
  <si>
    <t>1A.112</t>
  </si>
  <si>
    <t>1A.113</t>
  </si>
  <si>
    <t>1A.114</t>
  </si>
  <si>
    <t>1A.115</t>
  </si>
  <si>
    <t>1A.116</t>
  </si>
  <si>
    <t>1A.117</t>
  </si>
  <si>
    <t>1A.118</t>
  </si>
  <si>
    <t>1A.119</t>
  </si>
  <si>
    <t>1A.120</t>
  </si>
  <si>
    <t>1A.121</t>
  </si>
  <si>
    <t>1A.122</t>
  </si>
  <si>
    <t>1A.123</t>
  </si>
  <si>
    <t>1A.124</t>
  </si>
  <si>
    <t>1A.125</t>
  </si>
  <si>
    <t>1A.126</t>
  </si>
  <si>
    <t>1A.127</t>
  </si>
  <si>
    <t>1A.128</t>
  </si>
  <si>
    <t>1A.129</t>
  </si>
  <si>
    <t>1A.130</t>
  </si>
  <si>
    <t>1A.131</t>
  </si>
  <si>
    <t>1A.132</t>
  </si>
  <si>
    <t>1A.133</t>
  </si>
  <si>
    <t>1A.134</t>
  </si>
  <si>
    <t>Appendix B - Bid Workbook</t>
  </si>
  <si>
    <t>Solicitation #094-16 Facilities Landscape Maintenance</t>
  </si>
  <si>
    <t>VISITS PER YEAR</t>
  </si>
  <si>
    <t>VISITS PER MONTH</t>
  </si>
  <si>
    <t>UNIT OF MEASURE</t>
  </si>
  <si>
    <t>per visit</t>
  </si>
  <si>
    <t>COST PER VISIT</t>
  </si>
  <si>
    <t>Item No. 1A.135
District 1A Total Bid Price
Transfer this amount to Appendix B - Proposal Form for District 1A</t>
  </si>
  <si>
    <t>Item No. 1B.74
District 1B Total Bid Price
Transfer this amount to Appendix B - Proposal Form for District 1B</t>
  </si>
  <si>
    <t>Item No. 4A.92
District 4A Total Bid Price
Transfer this amount to Appendix B - Proposal Form for District 4A</t>
  </si>
  <si>
    <t>Item No. 4B.135
District 4B Total Bid Price
Transfer this amount to Appendix B - Proposal Form for District 4B</t>
  </si>
  <si>
    <t>Item No. 5A.130
District 5A Total Bid Price
Transfer this amount to Appendix B - Proposal Form for District 5A</t>
  </si>
  <si>
    <t>Item No. 5B.131
District 5BTotal Bid Price
Transfer this amount to Appendix B - Proposal Form for District 5B</t>
  </si>
  <si>
    <t>Provider shall submit per visit pricing where indicated below.  In addition to the Regularly Scheduled Maintenance and Landscaping Activities described in Section 11,  of "Appendix A - Technical Specifications", all bid prices shall include all charges including but not limited to waste disposal, permitting requirements, PPE, administrative costs, travel, fuel, parts, tools and materials to complete the service.  The estimated one year quantities are to be used as guidelines and are not a guarantee of work.</t>
  </si>
  <si>
    <t>Regularly Scheduled Maintenance and Landscape Activities DISTRICT 1A</t>
  </si>
  <si>
    <t>Regularly Scheduled Maintenance and Landscape Activities DISTRICT 1B</t>
  </si>
  <si>
    <t>Regularly Scheduled Maintenance and Landscape Activities DISTRICT 4A</t>
  </si>
  <si>
    <t>Regularly Scheduled Maintenance and Landscape Activities DISTRICT 4B</t>
  </si>
  <si>
    <t>Regularly Scheduled Maintenance and Landscape Activities DISTRICT 5A</t>
  </si>
  <si>
    <t>Regularly Scheduled Maintenance and Landscape Activities DISTRICT 5B</t>
  </si>
  <si>
    <t>Solicitation #094-16 Facilities Landscape Maintenance - Sheltered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</si>
</sst>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4" x14ac:knownFonts="1">
    <font>
      <sz val="11"/>
      <color theme="1"/>
      <name val="Calibri"/>
      <family val="2"/>
      <scheme val="minor"/>
    </font>
    <font>
      <sz val="10"/>
      <name val="Arial"/>
      <family val="2"/>
    </font>
    <font>
      <u/>
      <sz val="10"/>
      <color indexed="12"/>
      <name val="Arial"/>
      <family val="2"/>
    </font>
    <font>
      <sz val="12"/>
      <color rgb="FFFF0000"/>
      <name val="Calibri"/>
      <family val="2"/>
      <scheme val="minor"/>
    </font>
    <font>
      <sz val="12"/>
      <color rgb="FFFF0000"/>
      <name val="Times New Roman"/>
      <family val="1"/>
    </font>
    <font>
      <b/>
      <u/>
      <sz val="12"/>
      <color theme="1"/>
      <name val="Times New Roman"/>
      <family val="1"/>
    </font>
    <font>
      <sz val="12"/>
      <color theme="1"/>
      <name val="Times New Roman"/>
      <family val="1"/>
    </font>
    <font>
      <sz val="12"/>
      <name val="Times New Roman"/>
      <family val="1"/>
    </font>
    <font>
      <b/>
      <sz val="12"/>
      <name val="Times New Roman"/>
      <family val="1"/>
    </font>
    <font>
      <sz val="11"/>
      <color theme="1"/>
      <name val="Times New Roman"/>
      <family val="1"/>
    </font>
    <font>
      <i/>
      <sz val="9"/>
      <color rgb="FF0070C0"/>
      <name val="Times New Roman"/>
      <family val="1"/>
    </font>
    <font>
      <i/>
      <sz val="10"/>
      <color theme="1"/>
      <name val="Times New Roman"/>
      <family val="1"/>
    </font>
    <font>
      <b/>
      <sz val="12"/>
      <color theme="1"/>
      <name val="Times New Roman"/>
      <family val="1"/>
    </font>
    <font>
      <b/>
      <i/>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75">
    <xf numFmtId="0" fontId="0" fillId="0" borderId="0" xfId="0"/>
    <xf numFmtId="0" fontId="0" fillId="0" borderId="0" xfId="0" applyAlignment="1">
      <alignment horizontal="center"/>
    </xf>
    <xf numFmtId="0" fontId="0" fillId="0" borderId="0" xfId="0"/>
    <xf numFmtId="44" fontId="0" fillId="0" borderId="0" xfId="0" applyNumberFormat="1"/>
    <xf numFmtId="0" fontId="3" fillId="0" borderId="3" xfId="0" applyFont="1" applyFill="1" applyBorder="1" applyAlignment="1" applyProtection="1">
      <alignment vertical="center" wrapText="1"/>
      <protection locked="0"/>
    </xf>
    <xf numFmtId="0" fontId="0" fillId="0" borderId="0" xfId="0" applyAlignment="1">
      <alignment vertical="center"/>
    </xf>
    <xf numFmtId="44" fontId="0" fillId="0" borderId="0" xfId="0" applyNumberFormat="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44" fontId="6" fillId="0" borderId="0" xfId="0" applyNumberFormat="1" applyFont="1" applyAlignment="1">
      <alignment vertical="center"/>
    </xf>
    <xf numFmtId="0" fontId="0" fillId="0" borderId="0" xfId="0"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0" xfId="0" applyFont="1" applyAlignment="1">
      <alignment horizontal="center"/>
    </xf>
    <xf numFmtId="0" fontId="7" fillId="0" borderId="1" xfId="1" quotePrefix="1" applyFont="1" applyBorder="1" applyAlignment="1">
      <alignment vertical="center"/>
    </xf>
    <xf numFmtId="0" fontId="7" fillId="0" borderId="7" xfId="1" applyNumberFormat="1" applyFont="1" applyFill="1" applyBorder="1" applyAlignment="1">
      <alignment horizontal="center" vertical="center"/>
    </xf>
    <xf numFmtId="0" fontId="7" fillId="0" borderId="1" xfId="1" applyNumberFormat="1" applyFont="1" applyFill="1" applyBorder="1" applyAlignment="1">
      <alignment horizontal="center" vertical="center"/>
    </xf>
    <xf numFmtId="0" fontId="7" fillId="0" borderId="1" xfId="1" applyFont="1" applyBorder="1" applyAlignment="1">
      <alignment vertical="center"/>
    </xf>
    <xf numFmtId="0" fontId="7" fillId="0" borderId="1" xfId="1" quotePrefix="1" applyFont="1" applyFill="1" applyBorder="1" applyAlignment="1">
      <alignment vertical="center"/>
    </xf>
    <xf numFmtId="0" fontId="7" fillId="0" borderId="1" xfId="1" applyFont="1" applyFill="1" applyBorder="1" applyAlignment="1">
      <alignment vertical="center"/>
    </xf>
    <xf numFmtId="0" fontId="8" fillId="0" borderId="1" xfId="1" applyNumberFormat="1" applyFont="1" applyFill="1" applyBorder="1" applyAlignment="1">
      <alignment horizontal="center" vertical="center"/>
    </xf>
    <xf numFmtId="0" fontId="6" fillId="0" borderId="0" xfId="0" applyFont="1"/>
    <xf numFmtId="44" fontId="6" fillId="0" borderId="0" xfId="0" applyNumberFormat="1" applyFont="1"/>
    <xf numFmtId="0" fontId="7" fillId="0" borderId="1" xfId="3" quotePrefix="1" applyNumberFormat="1" applyFont="1" applyFill="1" applyBorder="1" applyAlignment="1" applyProtection="1">
      <alignment horizontal="left" vertical="center"/>
    </xf>
    <xf numFmtId="0" fontId="7" fillId="0" borderId="1" xfId="0" applyNumberFormat="1" applyFont="1" applyFill="1" applyBorder="1" applyAlignment="1">
      <alignment horizontal="center" vertical="center"/>
    </xf>
    <xf numFmtId="0" fontId="7" fillId="0" borderId="1" xfId="3" applyNumberFormat="1" applyFont="1" applyFill="1" applyBorder="1" applyAlignment="1" applyProtection="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9" fillId="0" borderId="0" xfId="0" applyFont="1"/>
    <xf numFmtId="0" fontId="6" fillId="0" borderId="1" xfId="0" applyFont="1" applyBorder="1"/>
    <xf numFmtId="0" fontId="4" fillId="0" borderId="0" xfId="0" applyFont="1" applyFill="1" applyBorder="1" applyAlignment="1" applyProtection="1">
      <alignment vertical="center" wrapText="1"/>
      <protection locked="0"/>
    </xf>
    <xf numFmtId="44" fontId="10" fillId="0" borderId="1" xfId="0" applyNumberFormat="1" applyFont="1" applyBorder="1" applyAlignment="1">
      <alignment horizontal="center" vertical="center"/>
    </xf>
    <xf numFmtId="44" fontId="11" fillId="0" borderId="1" xfId="0" applyNumberFormat="1" applyFont="1" applyBorder="1" applyAlignment="1">
      <alignment vertical="center"/>
    </xf>
    <xf numFmtId="0" fontId="6" fillId="0" borderId="0" xfId="0" applyFont="1" applyBorder="1" applyAlignment="1">
      <alignment vertical="center"/>
    </xf>
    <xf numFmtId="0" fontId="6" fillId="3" borderId="0" xfId="0" applyFont="1" applyFill="1" applyAlignment="1">
      <alignment vertical="center"/>
    </xf>
    <xf numFmtId="0" fontId="6" fillId="0" borderId="7" xfId="0" applyFont="1" applyBorder="1" applyAlignment="1">
      <alignment horizontal="center" vertical="center"/>
    </xf>
    <xf numFmtId="0" fontId="5" fillId="3" borderId="0" xfId="0" applyFont="1" applyFill="1" applyAlignment="1">
      <alignment vertical="top"/>
    </xf>
    <xf numFmtId="0" fontId="9" fillId="0" borderId="1" xfId="0" quotePrefix="1" applyFont="1" applyBorder="1"/>
    <xf numFmtId="0" fontId="9" fillId="0" borderId="1" xfId="0" applyFont="1" applyBorder="1"/>
    <xf numFmtId="0" fontId="3" fillId="0" borderId="0" xfId="0" applyFont="1" applyFill="1" applyBorder="1" applyAlignment="1" applyProtection="1">
      <alignment vertical="center" wrapText="1"/>
      <protection locked="0"/>
    </xf>
    <xf numFmtId="0" fontId="6" fillId="0" borderId="7" xfId="0" applyFont="1" applyBorder="1" applyAlignment="1">
      <alignment horizontal="left" vertical="center" wrapText="1"/>
    </xf>
    <xf numFmtId="0" fontId="7" fillId="0" borderId="7" xfId="0" applyNumberFormat="1" applyFont="1" applyFill="1" applyBorder="1" applyAlignment="1">
      <alignment horizontal="center" vertical="center"/>
    </xf>
    <xf numFmtId="0" fontId="6" fillId="0" borderId="7" xfId="0" applyFont="1" applyBorder="1" applyAlignment="1">
      <alignment vertical="center"/>
    </xf>
    <xf numFmtId="0" fontId="5" fillId="3" borderId="0" xfId="0" applyFont="1" applyFill="1" applyAlignment="1">
      <alignment vertical="center"/>
    </xf>
    <xf numFmtId="0" fontId="12" fillId="3" borderId="0" xfId="0" applyFont="1" applyFill="1" applyAlignment="1">
      <alignment vertical="top"/>
    </xf>
    <xf numFmtId="0" fontId="6" fillId="0" borderId="1" xfId="0" applyFont="1" applyFill="1" applyBorder="1" applyAlignment="1">
      <alignment vertical="center"/>
    </xf>
    <xf numFmtId="44" fontId="11" fillId="4" borderId="1" xfId="0" applyNumberFormat="1" applyFont="1" applyFill="1" applyBorder="1" applyAlignment="1">
      <alignment vertical="center"/>
    </xf>
    <xf numFmtId="0" fontId="6" fillId="0" borderId="1" xfId="0" applyFont="1" applyBorder="1" applyAlignment="1">
      <alignment horizontal="right" vertical="center" wrapText="1"/>
    </xf>
    <xf numFmtId="0" fontId="6" fillId="0" borderId="1" xfId="0" applyFont="1" applyBorder="1" applyAlignment="1">
      <alignment horizontal="right" vertical="center"/>
    </xf>
    <xf numFmtId="0" fontId="13" fillId="3" borderId="0" xfId="0" applyFont="1" applyFill="1" applyAlignment="1">
      <alignment horizontal="left" wrapText="1"/>
    </xf>
    <xf numFmtId="0" fontId="12" fillId="3" borderId="0" xfId="0" applyFont="1" applyFill="1" applyAlignment="1">
      <alignment horizontal="left" vertical="top"/>
    </xf>
    <xf numFmtId="0" fontId="6" fillId="3" borderId="5" xfId="0" applyFont="1" applyFill="1" applyBorder="1" applyAlignment="1" applyProtection="1">
      <alignment horizontal="center" vertical="center" wrapText="1"/>
      <protection locked="0"/>
    </xf>
    <xf numFmtId="0" fontId="6" fillId="0" borderId="1" xfId="0" applyFont="1" applyBorder="1" applyAlignment="1">
      <alignment horizont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2" borderId="0" xfId="0" applyFont="1" applyFill="1" applyAlignment="1">
      <alignment horizontal="center" vertical="center"/>
    </xf>
    <xf numFmtId="0" fontId="6" fillId="3" borderId="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3"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6" fillId="0" borderId="1" xfId="0" applyNumberFormat="1" applyFont="1" applyBorder="1" applyAlignment="1">
      <alignment horizontal="center" vertical="center" wrapText="1"/>
    </xf>
    <xf numFmtId="0" fontId="5" fillId="3" borderId="0" xfId="0" applyFont="1" applyFill="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4">
    <cellStyle name="Currency 2" xfId="2"/>
    <cellStyle name="Hyperlink" xfId="3" builtinId="8"/>
    <cellStyle name="Normal" xfId="0" builtinId="0"/>
    <cellStyle name="Normal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81"/>
  <sheetViews>
    <sheetView tabSelected="1" topLeftCell="A100" zoomScaleNormal="100" workbookViewId="0">
      <selection activeCell="C2" sqref="C2"/>
    </sheetView>
  </sheetViews>
  <sheetFormatPr defaultRowHeight="15" x14ac:dyDescent="0.25"/>
  <cols>
    <col min="1" max="1" width="7.5703125" style="2" bestFit="1" customWidth="1"/>
    <col min="2" max="2" width="31.85546875" customWidth="1"/>
    <col min="3" max="3" width="13.5703125" style="1"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bestFit="1" customWidth="1"/>
  </cols>
  <sheetData>
    <row r="1" spans="1:24" s="2" customFormat="1" x14ac:dyDescent="0.25">
      <c r="A1" s="33" t="s">
        <v>864</v>
      </c>
      <c r="C1" s="1"/>
      <c r="R1" s="3"/>
    </row>
    <row r="2" spans="1:24" s="2" customFormat="1" x14ac:dyDescent="0.25">
      <c r="A2" s="33" t="s">
        <v>844</v>
      </c>
      <c r="C2" s="1"/>
      <c r="R2" s="3"/>
    </row>
    <row r="3" spans="1:24" ht="15.75" x14ac:dyDescent="0.25">
      <c r="A3" s="55" t="s">
        <v>858</v>
      </c>
      <c r="B3" s="55"/>
      <c r="C3" s="55"/>
      <c r="D3" s="55"/>
      <c r="E3" s="55"/>
      <c r="F3" s="55"/>
      <c r="G3" s="55"/>
      <c r="H3" s="55"/>
      <c r="I3" s="55"/>
      <c r="J3" s="55"/>
      <c r="K3" s="55"/>
      <c r="L3" s="55"/>
      <c r="M3" s="55"/>
      <c r="N3" s="39"/>
      <c r="O3" s="39"/>
      <c r="P3" s="39"/>
      <c r="Q3" s="39"/>
      <c r="R3" s="39"/>
      <c r="S3" s="39"/>
      <c r="T3" s="9"/>
      <c r="U3" s="2"/>
      <c r="V3" s="2"/>
      <c r="W3" s="2"/>
      <c r="X3" s="2"/>
    </row>
    <row r="4" spans="1:24" ht="42" customHeight="1" x14ac:dyDescent="0.25">
      <c r="A4" s="54" t="s">
        <v>857</v>
      </c>
      <c r="B4" s="54"/>
      <c r="C4" s="54"/>
      <c r="D4" s="54"/>
      <c r="E4" s="54"/>
      <c r="F4" s="54"/>
      <c r="G4" s="54"/>
      <c r="H4" s="54"/>
      <c r="I4" s="54"/>
      <c r="J4" s="54"/>
      <c r="K4" s="54"/>
      <c r="L4" s="54"/>
      <c r="M4" s="54"/>
      <c r="N4" s="54"/>
      <c r="O4" s="54"/>
      <c r="P4" s="54"/>
      <c r="Q4" s="54"/>
      <c r="R4" s="54"/>
      <c r="S4" s="54"/>
      <c r="T4" s="9"/>
    </row>
    <row r="5" spans="1:24" s="2" customFormat="1" ht="19.899999999999999" customHeight="1" x14ac:dyDescent="0.25">
      <c r="A5" s="57" t="s">
        <v>709</v>
      </c>
      <c r="B5" s="58" t="s">
        <v>0</v>
      </c>
      <c r="C5" s="60" t="s">
        <v>20</v>
      </c>
      <c r="D5" s="56" t="s">
        <v>847</v>
      </c>
      <c r="E5" s="56"/>
      <c r="F5" s="56"/>
      <c r="G5" s="56"/>
      <c r="H5" s="56"/>
      <c r="I5" s="56"/>
      <c r="J5" s="56"/>
      <c r="K5" s="56"/>
      <c r="L5" s="56"/>
      <c r="M5" s="56"/>
      <c r="N5" s="56"/>
      <c r="O5" s="56"/>
      <c r="P5" s="60" t="s">
        <v>846</v>
      </c>
      <c r="Q5" s="60" t="s">
        <v>848</v>
      </c>
      <c r="R5" s="62" t="s">
        <v>850</v>
      </c>
      <c r="S5" s="62" t="s">
        <v>21</v>
      </c>
      <c r="T5" s="9"/>
    </row>
    <row r="6" spans="1:24" ht="16.149999999999999" customHeight="1" x14ac:dyDescent="0.25">
      <c r="A6" s="57"/>
      <c r="B6" s="59"/>
      <c r="C6" s="61"/>
      <c r="D6" s="7" t="s">
        <v>1</v>
      </c>
      <c r="E6" s="7" t="s">
        <v>2</v>
      </c>
      <c r="F6" s="7" t="s">
        <v>3</v>
      </c>
      <c r="G6" s="7" t="s">
        <v>4</v>
      </c>
      <c r="H6" s="7" t="s">
        <v>5</v>
      </c>
      <c r="I6" s="7" t="s">
        <v>6</v>
      </c>
      <c r="J6" s="7" t="s">
        <v>7</v>
      </c>
      <c r="K6" s="7" t="s">
        <v>8</v>
      </c>
      <c r="L6" s="7" t="s">
        <v>9</v>
      </c>
      <c r="M6" s="7" t="s">
        <v>10</v>
      </c>
      <c r="N6" s="7" t="s">
        <v>11</v>
      </c>
      <c r="O6" s="7" t="s">
        <v>12</v>
      </c>
      <c r="P6" s="61"/>
      <c r="Q6" s="61"/>
      <c r="R6" s="63"/>
      <c r="S6" s="63"/>
      <c r="T6" s="9"/>
    </row>
    <row r="7" spans="1:24" s="2" customFormat="1" ht="15.75" x14ac:dyDescent="0.25">
      <c r="A7" s="34" t="s">
        <v>710</v>
      </c>
      <c r="B7" s="16" t="s">
        <v>22</v>
      </c>
      <c r="C7" s="17" t="s">
        <v>13</v>
      </c>
      <c r="D7" s="13">
        <v>1</v>
      </c>
      <c r="E7" s="13">
        <v>1</v>
      </c>
      <c r="F7" s="13">
        <v>1</v>
      </c>
      <c r="G7" s="7">
        <v>0</v>
      </c>
      <c r="H7" s="7">
        <v>0</v>
      </c>
      <c r="I7" s="13">
        <v>1</v>
      </c>
      <c r="J7" s="13">
        <v>1</v>
      </c>
      <c r="K7" s="13">
        <v>2</v>
      </c>
      <c r="L7" s="13">
        <v>2</v>
      </c>
      <c r="M7" s="13">
        <v>2</v>
      </c>
      <c r="N7" s="13">
        <v>2</v>
      </c>
      <c r="O7" s="13">
        <v>2</v>
      </c>
      <c r="P7" s="13">
        <f>SUM(D7:O7)</f>
        <v>15</v>
      </c>
      <c r="Q7" s="31" t="s">
        <v>849</v>
      </c>
      <c r="R7" s="36" t="str">
        <f>CONCATENATE("&lt;&lt;insert cost ", Q7," here&gt;&gt;")</f>
        <v>&lt;&lt;insert cost per visit here&gt;&gt;</v>
      </c>
      <c r="S7" s="37" t="str">
        <f>IF(ISERROR(P7*R7),"This cell will autocalculate.",(P7*R7))</f>
        <v>This cell will autocalculate.</v>
      </c>
      <c r="T7" s="9"/>
    </row>
    <row r="8" spans="1:24" s="2" customFormat="1" ht="15.75" x14ac:dyDescent="0.25">
      <c r="A8" s="34" t="s">
        <v>711</v>
      </c>
      <c r="B8" s="16" t="s">
        <v>23</v>
      </c>
      <c r="C8" s="18" t="s">
        <v>13</v>
      </c>
      <c r="D8" s="13">
        <v>1</v>
      </c>
      <c r="E8" s="13">
        <v>1</v>
      </c>
      <c r="F8" s="13">
        <v>1</v>
      </c>
      <c r="G8" s="7">
        <v>0</v>
      </c>
      <c r="H8" s="7">
        <v>0</v>
      </c>
      <c r="I8" s="13">
        <v>1</v>
      </c>
      <c r="J8" s="13">
        <v>1</v>
      </c>
      <c r="K8" s="13">
        <v>2</v>
      </c>
      <c r="L8" s="13">
        <v>2</v>
      </c>
      <c r="M8" s="13">
        <v>2</v>
      </c>
      <c r="N8" s="13">
        <v>2</v>
      </c>
      <c r="O8" s="13">
        <v>2</v>
      </c>
      <c r="P8" s="13">
        <f t="shared" ref="P8:P71" si="0">SUM(D8:O8)</f>
        <v>15</v>
      </c>
      <c r="Q8" s="31" t="s">
        <v>849</v>
      </c>
      <c r="R8" s="36" t="str">
        <f t="shared" ref="R8:R71" si="1">CONCATENATE("&lt;&lt;insert cost ", Q8," here&gt;&gt;")</f>
        <v>&lt;&lt;insert cost per visit here&gt;&gt;</v>
      </c>
      <c r="S8" s="37" t="str">
        <f t="shared" ref="S8:S71" si="2">IF(ISERROR(P8*R8),"This cell will autocalculate.",(P8*R8))</f>
        <v>This cell will autocalculate.</v>
      </c>
      <c r="T8" s="9"/>
    </row>
    <row r="9" spans="1:24" s="2" customFormat="1" ht="15.75" x14ac:dyDescent="0.25">
      <c r="A9" s="34" t="s">
        <v>712</v>
      </c>
      <c r="B9" s="19" t="s">
        <v>24</v>
      </c>
      <c r="C9" s="18" t="s">
        <v>14</v>
      </c>
      <c r="D9" s="13">
        <v>1</v>
      </c>
      <c r="E9" s="13">
        <v>1</v>
      </c>
      <c r="F9" s="13">
        <v>1</v>
      </c>
      <c r="G9" s="7">
        <v>0</v>
      </c>
      <c r="H9" s="7">
        <v>0</v>
      </c>
      <c r="I9" s="13">
        <v>1</v>
      </c>
      <c r="J9" s="13">
        <v>1</v>
      </c>
      <c r="K9" s="13">
        <v>2</v>
      </c>
      <c r="L9" s="13">
        <v>2</v>
      </c>
      <c r="M9" s="13">
        <v>2</v>
      </c>
      <c r="N9" s="13">
        <v>2</v>
      </c>
      <c r="O9" s="13">
        <v>2</v>
      </c>
      <c r="P9" s="13">
        <f t="shared" si="0"/>
        <v>15</v>
      </c>
      <c r="Q9" s="31" t="s">
        <v>849</v>
      </c>
      <c r="R9" s="36" t="str">
        <f t="shared" si="1"/>
        <v>&lt;&lt;insert cost per visit here&gt;&gt;</v>
      </c>
      <c r="S9" s="37" t="str">
        <f t="shared" si="2"/>
        <v>This cell will autocalculate.</v>
      </c>
      <c r="T9" s="9"/>
    </row>
    <row r="10" spans="1:24" s="2" customFormat="1" ht="15.75" x14ac:dyDescent="0.25">
      <c r="A10" s="34" t="s">
        <v>713</v>
      </c>
      <c r="B10" s="16" t="s">
        <v>25</v>
      </c>
      <c r="C10" s="18" t="s">
        <v>15</v>
      </c>
      <c r="D10" s="13">
        <v>1</v>
      </c>
      <c r="E10" s="13">
        <v>1</v>
      </c>
      <c r="F10" s="13">
        <v>1</v>
      </c>
      <c r="G10" s="7">
        <v>0</v>
      </c>
      <c r="H10" s="7">
        <v>0</v>
      </c>
      <c r="I10" s="13">
        <v>1</v>
      </c>
      <c r="J10" s="13">
        <v>1</v>
      </c>
      <c r="K10" s="13">
        <v>2</v>
      </c>
      <c r="L10" s="13">
        <v>2</v>
      </c>
      <c r="M10" s="13">
        <v>2</v>
      </c>
      <c r="N10" s="13">
        <v>2</v>
      </c>
      <c r="O10" s="13">
        <v>2</v>
      </c>
      <c r="P10" s="13">
        <f t="shared" si="0"/>
        <v>15</v>
      </c>
      <c r="Q10" s="31" t="s">
        <v>849</v>
      </c>
      <c r="R10" s="36" t="str">
        <f t="shared" si="1"/>
        <v>&lt;&lt;insert cost per visit here&gt;&gt;</v>
      </c>
      <c r="S10" s="37" t="str">
        <f t="shared" si="2"/>
        <v>This cell will autocalculate.</v>
      </c>
      <c r="T10" s="9"/>
    </row>
    <row r="11" spans="1:24" s="2" customFormat="1" ht="15.75" x14ac:dyDescent="0.25">
      <c r="A11" s="34" t="s">
        <v>714</v>
      </c>
      <c r="B11" s="16" t="s">
        <v>26</v>
      </c>
      <c r="C11" s="18" t="s">
        <v>15</v>
      </c>
      <c r="D11" s="13">
        <v>1</v>
      </c>
      <c r="E11" s="13">
        <v>1</v>
      </c>
      <c r="F11" s="13">
        <v>1</v>
      </c>
      <c r="G11" s="7">
        <v>0</v>
      </c>
      <c r="H11" s="7">
        <v>0</v>
      </c>
      <c r="I11" s="13">
        <v>1</v>
      </c>
      <c r="J11" s="13">
        <v>1</v>
      </c>
      <c r="K11" s="13">
        <v>2</v>
      </c>
      <c r="L11" s="13">
        <v>2</v>
      </c>
      <c r="M11" s="13">
        <v>2</v>
      </c>
      <c r="N11" s="13">
        <v>2</v>
      </c>
      <c r="O11" s="13">
        <v>2</v>
      </c>
      <c r="P11" s="13">
        <f t="shared" si="0"/>
        <v>15</v>
      </c>
      <c r="Q11" s="31" t="s">
        <v>849</v>
      </c>
      <c r="R11" s="36" t="str">
        <f t="shared" si="1"/>
        <v>&lt;&lt;insert cost per visit here&gt;&gt;</v>
      </c>
      <c r="S11" s="37" t="str">
        <f t="shared" si="2"/>
        <v>This cell will autocalculate.</v>
      </c>
      <c r="T11" s="9"/>
    </row>
    <row r="12" spans="1:24" s="2" customFormat="1" ht="15.75" x14ac:dyDescent="0.25">
      <c r="A12" s="34" t="s">
        <v>715</v>
      </c>
      <c r="B12" s="19" t="s">
        <v>27</v>
      </c>
      <c r="C12" s="18" t="s">
        <v>15</v>
      </c>
      <c r="D12" s="13">
        <v>1</v>
      </c>
      <c r="E12" s="13">
        <v>1</v>
      </c>
      <c r="F12" s="13">
        <v>1</v>
      </c>
      <c r="G12" s="7">
        <v>0</v>
      </c>
      <c r="H12" s="7">
        <v>0</v>
      </c>
      <c r="I12" s="13">
        <v>1</v>
      </c>
      <c r="J12" s="13">
        <v>1</v>
      </c>
      <c r="K12" s="13">
        <v>2</v>
      </c>
      <c r="L12" s="13">
        <v>2</v>
      </c>
      <c r="M12" s="13">
        <v>2</v>
      </c>
      <c r="N12" s="13">
        <v>2</v>
      </c>
      <c r="O12" s="13">
        <v>2</v>
      </c>
      <c r="P12" s="13">
        <f t="shared" si="0"/>
        <v>15</v>
      </c>
      <c r="Q12" s="31" t="s">
        <v>849</v>
      </c>
      <c r="R12" s="36" t="str">
        <f t="shared" si="1"/>
        <v>&lt;&lt;insert cost per visit here&gt;&gt;</v>
      </c>
      <c r="S12" s="37" t="str">
        <f t="shared" si="2"/>
        <v>This cell will autocalculate.</v>
      </c>
      <c r="T12" s="9"/>
    </row>
    <row r="13" spans="1:24" s="2" customFormat="1" ht="15.75" x14ac:dyDescent="0.25">
      <c r="A13" s="34" t="s">
        <v>716</v>
      </c>
      <c r="B13" s="16" t="s">
        <v>28</v>
      </c>
      <c r="C13" s="18" t="s">
        <v>13</v>
      </c>
      <c r="D13" s="13">
        <v>1</v>
      </c>
      <c r="E13" s="13">
        <v>1</v>
      </c>
      <c r="F13" s="13">
        <v>1</v>
      </c>
      <c r="G13" s="7">
        <v>0</v>
      </c>
      <c r="H13" s="7">
        <v>0</v>
      </c>
      <c r="I13" s="13">
        <v>1</v>
      </c>
      <c r="J13" s="13">
        <v>1</v>
      </c>
      <c r="K13" s="13">
        <v>2</v>
      </c>
      <c r="L13" s="13">
        <v>2</v>
      </c>
      <c r="M13" s="13">
        <v>2</v>
      </c>
      <c r="N13" s="13">
        <v>2</v>
      </c>
      <c r="O13" s="13">
        <v>2</v>
      </c>
      <c r="P13" s="13">
        <f t="shared" si="0"/>
        <v>15</v>
      </c>
      <c r="Q13" s="31" t="s">
        <v>849</v>
      </c>
      <c r="R13" s="36" t="str">
        <f t="shared" si="1"/>
        <v>&lt;&lt;insert cost per visit here&gt;&gt;</v>
      </c>
      <c r="S13" s="37" t="str">
        <f t="shared" si="2"/>
        <v>This cell will autocalculate.</v>
      </c>
      <c r="T13" s="9"/>
    </row>
    <row r="14" spans="1:24" s="2" customFormat="1" ht="15.75" x14ac:dyDescent="0.25">
      <c r="A14" s="34" t="s">
        <v>717</v>
      </c>
      <c r="B14" s="16" t="s">
        <v>29</v>
      </c>
      <c r="C14" s="18" t="s">
        <v>15</v>
      </c>
      <c r="D14" s="13">
        <v>1</v>
      </c>
      <c r="E14" s="13">
        <v>1</v>
      </c>
      <c r="F14" s="13">
        <v>1</v>
      </c>
      <c r="G14" s="7">
        <v>0</v>
      </c>
      <c r="H14" s="7">
        <v>0</v>
      </c>
      <c r="I14" s="13">
        <v>1</v>
      </c>
      <c r="J14" s="13">
        <v>1</v>
      </c>
      <c r="K14" s="13">
        <v>2</v>
      </c>
      <c r="L14" s="13">
        <v>2</v>
      </c>
      <c r="M14" s="13">
        <v>2</v>
      </c>
      <c r="N14" s="13">
        <v>2</v>
      </c>
      <c r="O14" s="13">
        <v>2</v>
      </c>
      <c r="P14" s="13">
        <f t="shared" si="0"/>
        <v>15</v>
      </c>
      <c r="Q14" s="31" t="s">
        <v>849</v>
      </c>
      <c r="R14" s="36" t="str">
        <f t="shared" si="1"/>
        <v>&lt;&lt;insert cost per visit here&gt;&gt;</v>
      </c>
      <c r="S14" s="37" t="str">
        <f t="shared" si="2"/>
        <v>This cell will autocalculate.</v>
      </c>
      <c r="T14" s="9"/>
    </row>
    <row r="15" spans="1:24" s="2" customFormat="1" ht="15.75" x14ac:dyDescent="0.25">
      <c r="A15" s="34" t="s">
        <v>718</v>
      </c>
      <c r="B15" s="16" t="s">
        <v>30</v>
      </c>
      <c r="C15" s="18" t="s">
        <v>15</v>
      </c>
      <c r="D15" s="13">
        <v>1</v>
      </c>
      <c r="E15" s="13">
        <v>1</v>
      </c>
      <c r="F15" s="13">
        <v>1</v>
      </c>
      <c r="G15" s="7">
        <v>0</v>
      </c>
      <c r="H15" s="7">
        <v>0</v>
      </c>
      <c r="I15" s="13">
        <v>1</v>
      </c>
      <c r="J15" s="13">
        <v>1</v>
      </c>
      <c r="K15" s="13">
        <v>2</v>
      </c>
      <c r="L15" s="13">
        <v>2</v>
      </c>
      <c r="M15" s="13">
        <v>2</v>
      </c>
      <c r="N15" s="13">
        <v>2</v>
      </c>
      <c r="O15" s="13">
        <v>2</v>
      </c>
      <c r="P15" s="13">
        <f t="shared" si="0"/>
        <v>15</v>
      </c>
      <c r="Q15" s="31" t="s">
        <v>849</v>
      </c>
      <c r="R15" s="36" t="str">
        <f t="shared" si="1"/>
        <v>&lt;&lt;insert cost per visit here&gt;&gt;</v>
      </c>
      <c r="S15" s="37" t="str">
        <f t="shared" si="2"/>
        <v>This cell will autocalculate.</v>
      </c>
      <c r="T15" s="9"/>
    </row>
    <row r="16" spans="1:24" s="2" customFormat="1" ht="15.75" x14ac:dyDescent="0.25">
      <c r="A16" s="34" t="s">
        <v>719</v>
      </c>
      <c r="B16" s="16" t="s">
        <v>31</v>
      </c>
      <c r="C16" s="18" t="s">
        <v>13</v>
      </c>
      <c r="D16" s="13">
        <v>1</v>
      </c>
      <c r="E16" s="13">
        <v>1</v>
      </c>
      <c r="F16" s="13">
        <v>1</v>
      </c>
      <c r="G16" s="7">
        <v>0</v>
      </c>
      <c r="H16" s="7">
        <v>0</v>
      </c>
      <c r="I16" s="13">
        <v>1</v>
      </c>
      <c r="J16" s="13">
        <v>1</v>
      </c>
      <c r="K16" s="13">
        <v>2</v>
      </c>
      <c r="L16" s="13">
        <v>2</v>
      </c>
      <c r="M16" s="13">
        <v>2</v>
      </c>
      <c r="N16" s="13">
        <v>2</v>
      </c>
      <c r="O16" s="13">
        <v>2</v>
      </c>
      <c r="P16" s="13">
        <f t="shared" si="0"/>
        <v>15</v>
      </c>
      <c r="Q16" s="31" t="s">
        <v>849</v>
      </c>
      <c r="R16" s="36" t="str">
        <f t="shared" si="1"/>
        <v>&lt;&lt;insert cost per visit here&gt;&gt;</v>
      </c>
      <c r="S16" s="37" t="str">
        <f t="shared" si="2"/>
        <v>This cell will autocalculate.</v>
      </c>
      <c r="T16" s="9"/>
    </row>
    <row r="17" spans="1:20" s="2" customFormat="1" ht="15.75" x14ac:dyDescent="0.25">
      <c r="A17" s="34" t="s">
        <v>720</v>
      </c>
      <c r="B17" s="16" t="s">
        <v>32</v>
      </c>
      <c r="C17" s="18" t="s">
        <v>13</v>
      </c>
      <c r="D17" s="13">
        <v>1</v>
      </c>
      <c r="E17" s="13">
        <v>1</v>
      </c>
      <c r="F17" s="13">
        <v>1</v>
      </c>
      <c r="G17" s="7">
        <v>0</v>
      </c>
      <c r="H17" s="7">
        <v>0</v>
      </c>
      <c r="I17" s="13">
        <v>1</v>
      </c>
      <c r="J17" s="13">
        <v>1</v>
      </c>
      <c r="K17" s="13">
        <v>2</v>
      </c>
      <c r="L17" s="13">
        <v>2</v>
      </c>
      <c r="M17" s="13">
        <v>2</v>
      </c>
      <c r="N17" s="13">
        <v>2</v>
      </c>
      <c r="O17" s="13">
        <v>2</v>
      </c>
      <c r="P17" s="13">
        <f t="shared" si="0"/>
        <v>15</v>
      </c>
      <c r="Q17" s="31" t="s">
        <v>849</v>
      </c>
      <c r="R17" s="36" t="str">
        <f t="shared" si="1"/>
        <v>&lt;&lt;insert cost per visit here&gt;&gt;</v>
      </c>
      <c r="S17" s="37" t="str">
        <f t="shared" si="2"/>
        <v>This cell will autocalculate.</v>
      </c>
      <c r="T17" s="9"/>
    </row>
    <row r="18" spans="1:20" s="2" customFormat="1" ht="15.75" x14ac:dyDescent="0.25">
      <c r="A18" s="34" t="s">
        <v>721</v>
      </c>
      <c r="B18" s="16" t="s">
        <v>33</v>
      </c>
      <c r="C18" s="18" t="s">
        <v>13</v>
      </c>
      <c r="D18" s="13">
        <v>1</v>
      </c>
      <c r="E18" s="13">
        <v>1</v>
      </c>
      <c r="F18" s="13">
        <v>1</v>
      </c>
      <c r="G18" s="7">
        <v>0</v>
      </c>
      <c r="H18" s="7">
        <v>0</v>
      </c>
      <c r="I18" s="13">
        <v>1</v>
      </c>
      <c r="J18" s="13">
        <v>1</v>
      </c>
      <c r="K18" s="13">
        <v>2</v>
      </c>
      <c r="L18" s="13">
        <v>2</v>
      </c>
      <c r="M18" s="13">
        <v>2</v>
      </c>
      <c r="N18" s="13">
        <v>2</v>
      </c>
      <c r="O18" s="13">
        <v>2</v>
      </c>
      <c r="P18" s="13">
        <f t="shared" si="0"/>
        <v>15</v>
      </c>
      <c r="Q18" s="31" t="s">
        <v>849</v>
      </c>
      <c r="R18" s="36" t="str">
        <f t="shared" si="1"/>
        <v>&lt;&lt;insert cost per visit here&gt;&gt;</v>
      </c>
      <c r="S18" s="37" t="str">
        <f t="shared" si="2"/>
        <v>This cell will autocalculate.</v>
      </c>
      <c r="T18" s="9"/>
    </row>
    <row r="19" spans="1:20" s="2" customFormat="1" ht="15.75" x14ac:dyDescent="0.25">
      <c r="A19" s="34" t="s">
        <v>722</v>
      </c>
      <c r="B19" s="16" t="s">
        <v>34</v>
      </c>
      <c r="C19" s="18" t="s">
        <v>13</v>
      </c>
      <c r="D19" s="13">
        <v>1</v>
      </c>
      <c r="E19" s="13">
        <v>1</v>
      </c>
      <c r="F19" s="13">
        <v>1</v>
      </c>
      <c r="G19" s="7">
        <v>0</v>
      </c>
      <c r="H19" s="7">
        <v>0</v>
      </c>
      <c r="I19" s="13">
        <v>1</v>
      </c>
      <c r="J19" s="13">
        <v>1</v>
      </c>
      <c r="K19" s="13">
        <v>2</v>
      </c>
      <c r="L19" s="13">
        <v>2</v>
      </c>
      <c r="M19" s="13">
        <v>2</v>
      </c>
      <c r="N19" s="13">
        <v>2</v>
      </c>
      <c r="O19" s="13">
        <v>2</v>
      </c>
      <c r="P19" s="13">
        <f t="shared" si="0"/>
        <v>15</v>
      </c>
      <c r="Q19" s="31" t="s">
        <v>849</v>
      </c>
      <c r="R19" s="36" t="str">
        <f t="shared" si="1"/>
        <v>&lt;&lt;insert cost per visit here&gt;&gt;</v>
      </c>
      <c r="S19" s="37" t="str">
        <f t="shared" si="2"/>
        <v>This cell will autocalculate.</v>
      </c>
      <c r="T19" s="9"/>
    </row>
    <row r="20" spans="1:20" s="2" customFormat="1" ht="15.75" x14ac:dyDescent="0.25">
      <c r="A20" s="34" t="s">
        <v>723</v>
      </c>
      <c r="B20" s="19" t="s">
        <v>35</v>
      </c>
      <c r="C20" s="18" t="s">
        <v>13</v>
      </c>
      <c r="D20" s="13">
        <v>1</v>
      </c>
      <c r="E20" s="13">
        <v>1</v>
      </c>
      <c r="F20" s="13">
        <v>1</v>
      </c>
      <c r="G20" s="7">
        <v>0</v>
      </c>
      <c r="H20" s="7">
        <v>0</v>
      </c>
      <c r="I20" s="13">
        <v>1</v>
      </c>
      <c r="J20" s="13">
        <v>1</v>
      </c>
      <c r="K20" s="13">
        <v>2</v>
      </c>
      <c r="L20" s="13">
        <v>2</v>
      </c>
      <c r="M20" s="13">
        <v>2</v>
      </c>
      <c r="N20" s="13">
        <v>2</v>
      </c>
      <c r="O20" s="13">
        <v>2</v>
      </c>
      <c r="P20" s="13">
        <f t="shared" si="0"/>
        <v>15</v>
      </c>
      <c r="Q20" s="31" t="s">
        <v>849</v>
      </c>
      <c r="R20" s="36" t="str">
        <f t="shared" si="1"/>
        <v>&lt;&lt;insert cost per visit here&gt;&gt;</v>
      </c>
      <c r="S20" s="37" t="str">
        <f t="shared" si="2"/>
        <v>This cell will autocalculate.</v>
      </c>
      <c r="T20" s="9"/>
    </row>
    <row r="21" spans="1:20" s="2" customFormat="1" ht="15.75" x14ac:dyDescent="0.25">
      <c r="A21" s="34" t="s">
        <v>724</v>
      </c>
      <c r="B21" s="16" t="s">
        <v>36</v>
      </c>
      <c r="C21" s="18" t="s">
        <v>13</v>
      </c>
      <c r="D21" s="13">
        <v>1</v>
      </c>
      <c r="E21" s="13">
        <v>1</v>
      </c>
      <c r="F21" s="13">
        <v>1</v>
      </c>
      <c r="G21" s="7">
        <v>0</v>
      </c>
      <c r="H21" s="7">
        <v>0</v>
      </c>
      <c r="I21" s="13">
        <v>1</v>
      </c>
      <c r="J21" s="13">
        <v>1</v>
      </c>
      <c r="K21" s="13">
        <v>2</v>
      </c>
      <c r="L21" s="13">
        <v>2</v>
      </c>
      <c r="M21" s="13">
        <v>2</v>
      </c>
      <c r="N21" s="13">
        <v>2</v>
      </c>
      <c r="O21" s="13">
        <v>2</v>
      </c>
      <c r="P21" s="13">
        <f t="shared" si="0"/>
        <v>15</v>
      </c>
      <c r="Q21" s="31" t="s">
        <v>849</v>
      </c>
      <c r="R21" s="36" t="str">
        <f t="shared" si="1"/>
        <v>&lt;&lt;insert cost per visit here&gt;&gt;</v>
      </c>
      <c r="S21" s="37" t="str">
        <f t="shared" si="2"/>
        <v>This cell will autocalculate.</v>
      </c>
      <c r="T21" s="9"/>
    </row>
    <row r="22" spans="1:20" s="2" customFormat="1" ht="15.75" x14ac:dyDescent="0.25">
      <c r="A22" s="34" t="s">
        <v>725</v>
      </c>
      <c r="B22" s="16" t="s">
        <v>37</v>
      </c>
      <c r="C22" s="18" t="s">
        <v>154</v>
      </c>
      <c r="D22" s="13">
        <v>1</v>
      </c>
      <c r="E22" s="13">
        <v>1</v>
      </c>
      <c r="F22" s="13">
        <v>1</v>
      </c>
      <c r="G22" s="7">
        <v>0</v>
      </c>
      <c r="H22" s="7">
        <v>0</v>
      </c>
      <c r="I22" s="13">
        <v>1</v>
      </c>
      <c r="J22" s="13">
        <v>1</v>
      </c>
      <c r="K22" s="13">
        <v>2</v>
      </c>
      <c r="L22" s="13">
        <v>2</v>
      </c>
      <c r="M22" s="13">
        <v>2</v>
      </c>
      <c r="N22" s="13">
        <v>2</v>
      </c>
      <c r="O22" s="13">
        <v>2</v>
      </c>
      <c r="P22" s="13">
        <f t="shared" si="0"/>
        <v>15</v>
      </c>
      <c r="Q22" s="31" t="s">
        <v>849</v>
      </c>
      <c r="R22" s="36" t="str">
        <f t="shared" si="1"/>
        <v>&lt;&lt;insert cost per visit here&gt;&gt;</v>
      </c>
      <c r="S22" s="37" t="str">
        <f t="shared" si="2"/>
        <v>This cell will autocalculate.</v>
      </c>
      <c r="T22" s="9"/>
    </row>
    <row r="23" spans="1:20" s="2" customFormat="1" ht="15.75" x14ac:dyDescent="0.25">
      <c r="A23" s="34" t="s">
        <v>726</v>
      </c>
      <c r="B23" s="16" t="s">
        <v>38</v>
      </c>
      <c r="C23" s="18" t="s">
        <v>13</v>
      </c>
      <c r="D23" s="13">
        <v>1</v>
      </c>
      <c r="E23" s="13">
        <v>1</v>
      </c>
      <c r="F23" s="13">
        <v>1</v>
      </c>
      <c r="G23" s="7">
        <v>0</v>
      </c>
      <c r="H23" s="7">
        <v>0</v>
      </c>
      <c r="I23" s="13">
        <v>1</v>
      </c>
      <c r="J23" s="13">
        <v>1</v>
      </c>
      <c r="K23" s="13">
        <v>2</v>
      </c>
      <c r="L23" s="13">
        <v>2</v>
      </c>
      <c r="M23" s="13">
        <v>2</v>
      </c>
      <c r="N23" s="13">
        <v>2</v>
      </c>
      <c r="O23" s="13">
        <v>2</v>
      </c>
      <c r="P23" s="13">
        <f t="shared" si="0"/>
        <v>15</v>
      </c>
      <c r="Q23" s="31" t="s">
        <v>849</v>
      </c>
      <c r="R23" s="36" t="str">
        <f t="shared" si="1"/>
        <v>&lt;&lt;insert cost per visit here&gt;&gt;</v>
      </c>
      <c r="S23" s="37" t="str">
        <f t="shared" si="2"/>
        <v>This cell will autocalculate.</v>
      </c>
      <c r="T23" s="9"/>
    </row>
    <row r="24" spans="1:20" s="2" customFormat="1" ht="15.75" x14ac:dyDescent="0.25">
      <c r="A24" s="34" t="s">
        <v>727</v>
      </c>
      <c r="B24" s="16" t="s">
        <v>39</v>
      </c>
      <c r="C24" s="18" t="s">
        <v>13</v>
      </c>
      <c r="D24" s="13">
        <v>1</v>
      </c>
      <c r="E24" s="13">
        <v>1</v>
      </c>
      <c r="F24" s="13">
        <v>1</v>
      </c>
      <c r="G24" s="7">
        <v>0</v>
      </c>
      <c r="H24" s="7">
        <v>0</v>
      </c>
      <c r="I24" s="13">
        <v>1</v>
      </c>
      <c r="J24" s="13">
        <v>1</v>
      </c>
      <c r="K24" s="13">
        <v>2</v>
      </c>
      <c r="L24" s="13">
        <v>2</v>
      </c>
      <c r="M24" s="13">
        <v>2</v>
      </c>
      <c r="N24" s="13">
        <v>2</v>
      </c>
      <c r="O24" s="13">
        <v>2</v>
      </c>
      <c r="P24" s="13">
        <f t="shared" si="0"/>
        <v>15</v>
      </c>
      <c r="Q24" s="31" t="s">
        <v>849</v>
      </c>
      <c r="R24" s="36" t="str">
        <f t="shared" si="1"/>
        <v>&lt;&lt;insert cost per visit here&gt;&gt;</v>
      </c>
      <c r="S24" s="37" t="str">
        <f t="shared" si="2"/>
        <v>This cell will autocalculate.</v>
      </c>
      <c r="T24" s="9"/>
    </row>
    <row r="25" spans="1:20" s="2" customFormat="1" ht="15.75" x14ac:dyDescent="0.25">
      <c r="A25" s="34" t="s">
        <v>728</v>
      </c>
      <c r="B25" s="16" t="s">
        <v>40</v>
      </c>
      <c r="C25" s="18" t="s">
        <v>16</v>
      </c>
      <c r="D25" s="13">
        <v>1</v>
      </c>
      <c r="E25" s="13">
        <v>1</v>
      </c>
      <c r="F25" s="13">
        <v>1</v>
      </c>
      <c r="G25" s="7">
        <v>0</v>
      </c>
      <c r="H25" s="7">
        <v>0</v>
      </c>
      <c r="I25" s="13">
        <v>1</v>
      </c>
      <c r="J25" s="13">
        <v>1</v>
      </c>
      <c r="K25" s="13">
        <v>2</v>
      </c>
      <c r="L25" s="13">
        <v>2</v>
      </c>
      <c r="M25" s="13">
        <v>2</v>
      </c>
      <c r="N25" s="13">
        <v>2</v>
      </c>
      <c r="O25" s="13">
        <v>2</v>
      </c>
      <c r="P25" s="13">
        <f t="shared" si="0"/>
        <v>15</v>
      </c>
      <c r="Q25" s="31" t="s">
        <v>849</v>
      </c>
      <c r="R25" s="36" t="str">
        <f t="shared" si="1"/>
        <v>&lt;&lt;insert cost per visit here&gt;&gt;</v>
      </c>
      <c r="S25" s="37" t="str">
        <f t="shared" si="2"/>
        <v>This cell will autocalculate.</v>
      </c>
      <c r="T25" s="9"/>
    </row>
    <row r="26" spans="1:20" s="2" customFormat="1" ht="15.75" x14ac:dyDescent="0.25">
      <c r="A26" s="34" t="s">
        <v>729</v>
      </c>
      <c r="B26" s="19" t="s">
        <v>40</v>
      </c>
      <c r="C26" s="18" t="s">
        <v>13</v>
      </c>
      <c r="D26" s="13">
        <v>1</v>
      </c>
      <c r="E26" s="13">
        <v>1</v>
      </c>
      <c r="F26" s="13">
        <v>1</v>
      </c>
      <c r="G26" s="7">
        <v>0</v>
      </c>
      <c r="H26" s="7">
        <v>0</v>
      </c>
      <c r="I26" s="13">
        <v>1</v>
      </c>
      <c r="J26" s="13">
        <v>1</v>
      </c>
      <c r="K26" s="13">
        <v>2</v>
      </c>
      <c r="L26" s="13">
        <v>2</v>
      </c>
      <c r="M26" s="13">
        <v>2</v>
      </c>
      <c r="N26" s="13">
        <v>2</v>
      </c>
      <c r="O26" s="13">
        <v>2</v>
      </c>
      <c r="P26" s="13">
        <f t="shared" si="0"/>
        <v>15</v>
      </c>
      <c r="Q26" s="31" t="s">
        <v>849</v>
      </c>
      <c r="R26" s="36" t="str">
        <f t="shared" si="1"/>
        <v>&lt;&lt;insert cost per visit here&gt;&gt;</v>
      </c>
      <c r="S26" s="37" t="str">
        <f t="shared" si="2"/>
        <v>This cell will autocalculate.</v>
      </c>
      <c r="T26" s="9"/>
    </row>
    <row r="27" spans="1:20" s="2" customFormat="1" ht="15.75" x14ac:dyDescent="0.25">
      <c r="A27" s="34" t="s">
        <v>730</v>
      </c>
      <c r="B27" s="16" t="s">
        <v>41</v>
      </c>
      <c r="C27" s="18" t="s">
        <v>13</v>
      </c>
      <c r="D27" s="13">
        <v>1</v>
      </c>
      <c r="E27" s="13">
        <v>1</v>
      </c>
      <c r="F27" s="13">
        <v>1</v>
      </c>
      <c r="G27" s="7">
        <v>0</v>
      </c>
      <c r="H27" s="7">
        <v>0</v>
      </c>
      <c r="I27" s="13">
        <v>1</v>
      </c>
      <c r="J27" s="13">
        <v>1</v>
      </c>
      <c r="K27" s="13">
        <v>2</v>
      </c>
      <c r="L27" s="13">
        <v>2</v>
      </c>
      <c r="M27" s="13">
        <v>2</v>
      </c>
      <c r="N27" s="13">
        <v>2</v>
      </c>
      <c r="O27" s="13">
        <v>2</v>
      </c>
      <c r="P27" s="13">
        <f t="shared" si="0"/>
        <v>15</v>
      </c>
      <c r="Q27" s="31" t="s">
        <v>849</v>
      </c>
      <c r="R27" s="36" t="str">
        <f t="shared" si="1"/>
        <v>&lt;&lt;insert cost per visit here&gt;&gt;</v>
      </c>
      <c r="S27" s="37" t="str">
        <f t="shared" si="2"/>
        <v>This cell will autocalculate.</v>
      </c>
      <c r="T27" s="9"/>
    </row>
    <row r="28" spans="1:20" s="2" customFormat="1" ht="15.75" x14ac:dyDescent="0.25">
      <c r="A28" s="34" t="s">
        <v>731</v>
      </c>
      <c r="B28" s="16" t="s">
        <v>42</v>
      </c>
      <c r="C28" s="18" t="s">
        <v>14</v>
      </c>
      <c r="D28" s="13">
        <v>1</v>
      </c>
      <c r="E28" s="13">
        <v>1</v>
      </c>
      <c r="F28" s="13">
        <v>1</v>
      </c>
      <c r="G28" s="7">
        <v>0</v>
      </c>
      <c r="H28" s="7">
        <v>0</v>
      </c>
      <c r="I28" s="13">
        <v>1</v>
      </c>
      <c r="J28" s="13">
        <v>1</v>
      </c>
      <c r="K28" s="13">
        <v>2</v>
      </c>
      <c r="L28" s="13">
        <v>2</v>
      </c>
      <c r="M28" s="13">
        <v>2</v>
      </c>
      <c r="N28" s="13">
        <v>2</v>
      </c>
      <c r="O28" s="13">
        <v>2</v>
      </c>
      <c r="P28" s="13">
        <f t="shared" si="0"/>
        <v>15</v>
      </c>
      <c r="Q28" s="31" t="s">
        <v>849</v>
      </c>
      <c r="R28" s="36" t="str">
        <f t="shared" si="1"/>
        <v>&lt;&lt;insert cost per visit here&gt;&gt;</v>
      </c>
      <c r="S28" s="37" t="str">
        <f t="shared" si="2"/>
        <v>This cell will autocalculate.</v>
      </c>
      <c r="T28" s="9"/>
    </row>
    <row r="29" spans="1:20" s="2" customFormat="1" ht="15.75" x14ac:dyDescent="0.25">
      <c r="A29" s="34" t="s">
        <v>732</v>
      </c>
      <c r="B29" s="19" t="s">
        <v>43</v>
      </c>
      <c r="C29" s="18" t="s">
        <v>13</v>
      </c>
      <c r="D29" s="13">
        <v>1</v>
      </c>
      <c r="E29" s="13">
        <v>1</v>
      </c>
      <c r="F29" s="13">
        <v>1</v>
      </c>
      <c r="G29" s="7">
        <v>0</v>
      </c>
      <c r="H29" s="7">
        <v>0</v>
      </c>
      <c r="I29" s="13">
        <v>1</v>
      </c>
      <c r="J29" s="13">
        <v>1</v>
      </c>
      <c r="K29" s="13">
        <v>2</v>
      </c>
      <c r="L29" s="13">
        <v>2</v>
      </c>
      <c r="M29" s="13">
        <v>2</v>
      </c>
      <c r="N29" s="13">
        <v>2</v>
      </c>
      <c r="O29" s="13">
        <v>2</v>
      </c>
      <c r="P29" s="13">
        <f t="shared" si="0"/>
        <v>15</v>
      </c>
      <c r="Q29" s="31" t="s">
        <v>849</v>
      </c>
      <c r="R29" s="36" t="str">
        <f t="shared" si="1"/>
        <v>&lt;&lt;insert cost per visit here&gt;&gt;</v>
      </c>
      <c r="S29" s="37" t="str">
        <f t="shared" si="2"/>
        <v>This cell will autocalculate.</v>
      </c>
      <c r="T29" s="9"/>
    </row>
    <row r="30" spans="1:20" s="2" customFormat="1" ht="15.75" x14ac:dyDescent="0.25">
      <c r="A30" s="34" t="s">
        <v>733</v>
      </c>
      <c r="B30" s="16" t="s">
        <v>44</v>
      </c>
      <c r="C30" s="18" t="s">
        <v>13</v>
      </c>
      <c r="D30" s="13">
        <v>1</v>
      </c>
      <c r="E30" s="13">
        <v>1</v>
      </c>
      <c r="F30" s="13">
        <v>1</v>
      </c>
      <c r="G30" s="7">
        <v>0</v>
      </c>
      <c r="H30" s="7">
        <v>0</v>
      </c>
      <c r="I30" s="13">
        <v>1</v>
      </c>
      <c r="J30" s="13">
        <v>1</v>
      </c>
      <c r="K30" s="13">
        <v>2</v>
      </c>
      <c r="L30" s="13">
        <v>2</v>
      </c>
      <c r="M30" s="13">
        <v>2</v>
      </c>
      <c r="N30" s="13">
        <v>2</v>
      </c>
      <c r="O30" s="13">
        <v>2</v>
      </c>
      <c r="P30" s="13">
        <f t="shared" si="0"/>
        <v>15</v>
      </c>
      <c r="Q30" s="31" t="s">
        <v>849</v>
      </c>
      <c r="R30" s="36" t="str">
        <f t="shared" si="1"/>
        <v>&lt;&lt;insert cost per visit here&gt;&gt;</v>
      </c>
      <c r="S30" s="37" t="str">
        <f t="shared" si="2"/>
        <v>This cell will autocalculate.</v>
      </c>
      <c r="T30" s="9"/>
    </row>
    <row r="31" spans="1:20" s="2" customFormat="1" ht="15.75" x14ac:dyDescent="0.25">
      <c r="A31" s="34" t="s">
        <v>734</v>
      </c>
      <c r="B31" s="19" t="s">
        <v>45</v>
      </c>
      <c r="C31" s="18" t="s">
        <v>13</v>
      </c>
      <c r="D31" s="13">
        <v>1</v>
      </c>
      <c r="E31" s="13">
        <v>1</v>
      </c>
      <c r="F31" s="13">
        <v>1</v>
      </c>
      <c r="G31" s="7">
        <v>0</v>
      </c>
      <c r="H31" s="7">
        <v>0</v>
      </c>
      <c r="I31" s="13">
        <v>1</v>
      </c>
      <c r="J31" s="13">
        <v>1</v>
      </c>
      <c r="K31" s="13">
        <v>2</v>
      </c>
      <c r="L31" s="13">
        <v>2</v>
      </c>
      <c r="M31" s="13">
        <v>2</v>
      </c>
      <c r="N31" s="13">
        <v>2</v>
      </c>
      <c r="O31" s="13">
        <v>2</v>
      </c>
      <c r="P31" s="13">
        <f t="shared" si="0"/>
        <v>15</v>
      </c>
      <c r="Q31" s="31" t="s">
        <v>849</v>
      </c>
      <c r="R31" s="36" t="str">
        <f t="shared" si="1"/>
        <v>&lt;&lt;insert cost per visit here&gt;&gt;</v>
      </c>
      <c r="S31" s="37" t="str">
        <f t="shared" si="2"/>
        <v>This cell will autocalculate.</v>
      </c>
      <c r="T31" s="9"/>
    </row>
    <row r="32" spans="1:20" s="2" customFormat="1" ht="15.75" x14ac:dyDescent="0.25">
      <c r="A32" s="34" t="s">
        <v>735</v>
      </c>
      <c r="B32" s="16" t="s">
        <v>46</v>
      </c>
      <c r="C32" s="18" t="s">
        <v>13</v>
      </c>
      <c r="D32" s="13">
        <v>1</v>
      </c>
      <c r="E32" s="13">
        <v>1</v>
      </c>
      <c r="F32" s="13">
        <v>1</v>
      </c>
      <c r="G32" s="7">
        <v>0</v>
      </c>
      <c r="H32" s="7">
        <v>0</v>
      </c>
      <c r="I32" s="13">
        <v>1</v>
      </c>
      <c r="J32" s="13">
        <v>1</v>
      </c>
      <c r="K32" s="13">
        <v>2</v>
      </c>
      <c r="L32" s="13">
        <v>2</v>
      </c>
      <c r="M32" s="13">
        <v>2</v>
      </c>
      <c r="N32" s="13">
        <v>2</v>
      </c>
      <c r="O32" s="13">
        <v>2</v>
      </c>
      <c r="P32" s="13">
        <f t="shared" si="0"/>
        <v>15</v>
      </c>
      <c r="Q32" s="31" t="s">
        <v>849</v>
      </c>
      <c r="R32" s="36" t="str">
        <f t="shared" si="1"/>
        <v>&lt;&lt;insert cost per visit here&gt;&gt;</v>
      </c>
      <c r="S32" s="37" t="str">
        <f t="shared" si="2"/>
        <v>This cell will autocalculate.</v>
      </c>
      <c r="T32" s="9"/>
    </row>
    <row r="33" spans="1:20" s="2" customFormat="1" ht="15.75" x14ac:dyDescent="0.25">
      <c r="A33" s="34" t="s">
        <v>736</v>
      </c>
      <c r="B33" s="16" t="s">
        <v>47</v>
      </c>
      <c r="C33" s="18" t="s">
        <v>13</v>
      </c>
      <c r="D33" s="13">
        <v>1</v>
      </c>
      <c r="E33" s="13">
        <v>1</v>
      </c>
      <c r="F33" s="13">
        <v>1</v>
      </c>
      <c r="G33" s="7">
        <v>0</v>
      </c>
      <c r="H33" s="7">
        <v>0</v>
      </c>
      <c r="I33" s="13">
        <v>1</v>
      </c>
      <c r="J33" s="13">
        <v>1</v>
      </c>
      <c r="K33" s="13">
        <v>2</v>
      </c>
      <c r="L33" s="13">
        <v>2</v>
      </c>
      <c r="M33" s="13">
        <v>2</v>
      </c>
      <c r="N33" s="13">
        <v>2</v>
      </c>
      <c r="O33" s="13">
        <v>2</v>
      </c>
      <c r="P33" s="13">
        <f t="shared" si="0"/>
        <v>15</v>
      </c>
      <c r="Q33" s="31" t="s">
        <v>849</v>
      </c>
      <c r="R33" s="36" t="str">
        <f t="shared" si="1"/>
        <v>&lt;&lt;insert cost per visit here&gt;&gt;</v>
      </c>
      <c r="S33" s="37" t="str">
        <f t="shared" si="2"/>
        <v>This cell will autocalculate.</v>
      </c>
      <c r="T33" s="9"/>
    </row>
    <row r="34" spans="1:20" s="2" customFormat="1" ht="15.75" x14ac:dyDescent="0.25">
      <c r="A34" s="34" t="s">
        <v>737</v>
      </c>
      <c r="B34" s="16" t="s">
        <v>48</v>
      </c>
      <c r="C34" s="18" t="s">
        <v>13</v>
      </c>
      <c r="D34" s="13">
        <v>1</v>
      </c>
      <c r="E34" s="13">
        <v>1</v>
      </c>
      <c r="F34" s="13">
        <v>1</v>
      </c>
      <c r="G34" s="7">
        <v>0</v>
      </c>
      <c r="H34" s="7">
        <v>0</v>
      </c>
      <c r="I34" s="13">
        <v>1</v>
      </c>
      <c r="J34" s="13">
        <v>1</v>
      </c>
      <c r="K34" s="13">
        <v>2</v>
      </c>
      <c r="L34" s="13">
        <v>2</v>
      </c>
      <c r="M34" s="13">
        <v>2</v>
      </c>
      <c r="N34" s="13">
        <v>2</v>
      </c>
      <c r="O34" s="13">
        <v>2</v>
      </c>
      <c r="P34" s="13">
        <f t="shared" si="0"/>
        <v>15</v>
      </c>
      <c r="Q34" s="31" t="s">
        <v>849</v>
      </c>
      <c r="R34" s="36" t="str">
        <f t="shared" si="1"/>
        <v>&lt;&lt;insert cost per visit here&gt;&gt;</v>
      </c>
      <c r="S34" s="37" t="str">
        <f t="shared" si="2"/>
        <v>This cell will autocalculate.</v>
      </c>
      <c r="T34" s="9"/>
    </row>
    <row r="35" spans="1:20" s="2" customFormat="1" ht="15.75" x14ac:dyDescent="0.25">
      <c r="A35" s="34" t="s">
        <v>738</v>
      </c>
      <c r="B35" s="16" t="s">
        <v>49</v>
      </c>
      <c r="C35" s="18" t="s">
        <v>14</v>
      </c>
      <c r="D35" s="13">
        <v>1</v>
      </c>
      <c r="E35" s="13">
        <v>1</v>
      </c>
      <c r="F35" s="13">
        <v>1</v>
      </c>
      <c r="G35" s="7">
        <v>0</v>
      </c>
      <c r="H35" s="7">
        <v>0</v>
      </c>
      <c r="I35" s="13">
        <v>1</v>
      </c>
      <c r="J35" s="13">
        <v>1</v>
      </c>
      <c r="K35" s="13">
        <v>2</v>
      </c>
      <c r="L35" s="13">
        <v>2</v>
      </c>
      <c r="M35" s="13">
        <v>2</v>
      </c>
      <c r="N35" s="13">
        <v>2</v>
      </c>
      <c r="O35" s="13">
        <v>2</v>
      </c>
      <c r="P35" s="13">
        <f t="shared" si="0"/>
        <v>15</v>
      </c>
      <c r="Q35" s="31" t="s">
        <v>849</v>
      </c>
      <c r="R35" s="36" t="str">
        <f t="shared" si="1"/>
        <v>&lt;&lt;insert cost per visit here&gt;&gt;</v>
      </c>
      <c r="S35" s="37" t="str">
        <f t="shared" si="2"/>
        <v>This cell will autocalculate.</v>
      </c>
      <c r="T35" s="9"/>
    </row>
    <row r="36" spans="1:20" s="2" customFormat="1" ht="15.75" x14ac:dyDescent="0.25">
      <c r="A36" s="34" t="s">
        <v>739</v>
      </c>
      <c r="B36" s="16" t="s">
        <v>50</v>
      </c>
      <c r="C36" s="18" t="s">
        <v>13</v>
      </c>
      <c r="D36" s="13">
        <v>1</v>
      </c>
      <c r="E36" s="13">
        <v>1</v>
      </c>
      <c r="F36" s="13">
        <v>1</v>
      </c>
      <c r="G36" s="7">
        <v>0</v>
      </c>
      <c r="H36" s="7">
        <v>0</v>
      </c>
      <c r="I36" s="13">
        <v>1</v>
      </c>
      <c r="J36" s="13">
        <v>1</v>
      </c>
      <c r="K36" s="13">
        <v>2</v>
      </c>
      <c r="L36" s="13">
        <v>2</v>
      </c>
      <c r="M36" s="13">
        <v>2</v>
      </c>
      <c r="N36" s="13">
        <v>2</v>
      </c>
      <c r="O36" s="13">
        <v>2</v>
      </c>
      <c r="P36" s="13">
        <f t="shared" si="0"/>
        <v>15</v>
      </c>
      <c r="Q36" s="31" t="s">
        <v>849</v>
      </c>
      <c r="R36" s="36" t="str">
        <f t="shared" si="1"/>
        <v>&lt;&lt;insert cost per visit here&gt;&gt;</v>
      </c>
      <c r="S36" s="37" t="str">
        <f t="shared" si="2"/>
        <v>This cell will autocalculate.</v>
      </c>
      <c r="T36" s="9"/>
    </row>
    <row r="37" spans="1:20" s="2" customFormat="1" ht="15.75" x14ac:dyDescent="0.25">
      <c r="A37" s="34" t="s">
        <v>740</v>
      </c>
      <c r="B37" s="16" t="s">
        <v>51</v>
      </c>
      <c r="C37" s="18" t="s">
        <v>13</v>
      </c>
      <c r="D37" s="13">
        <v>1</v>
      </c>
      <c r="E37" s="13">
        <v>1</v>
      </c>
      <c r="F37" s="13">
        <v>1</v>
      </c>
      <c r="G37" s="7">
        <v>0</v>
      </c>
      <c r="H37" s="7">
        <v>0</v>
      </c>
      <c r="I37" s="13">
        <v>1</v>
      </c>
      <c r="J37" s="13">
        <v>1</v>
      </c>
      <c r="K37" s="13">
        <v>2</v>
      </c>
      <c r="L37" s="13">
        <v>2</v>
      </c>
      <c r="M37" s="13">
        <v>2</v>
      </c>
      <c r="N37" s="13">
        <v>2</v>
      </c>
      <c r="O37" s="13">
        <v>2</v>
      </c>
      <c r="P37" s="13">
        <f t="shared" si="0"/>
        <v>15</v>
      </c>
      <c r="Q37" s="31" t="s">
        <v>849</v>
      </c>
      <c r="R37" s="36" t="str">
        <f t="shared" si="1"/>
        <v>&lt;&lt;insert cost per visit here&gt;&gt;</v>
      </c>
      <c r="S37" s="37" t="str">
        <f t="shared" si="2"/>
        <v>This cell will autocalculate.</v>
      </c>
      <c r="T37" s="9"/>
    </row>
    <row r="38" spans="1:20" s="2" customFormat="1" ht="15.75" x14ac:dyDescent="0.25">
      <c r="A38" s="34" t="s">
        <v>741</v>
      </c>
      <c r="B38" s="16" t="s">
        <v>52</v>
      </c>
      <c r="C38" s="18" t="s">
        <v>13</v>
      </c>
      <c r="D38" s="13">
        <v>1</v>
      </c>
      <c r="E38" s="13">
        <v>1</v>
      </c>
      <c r="F38" s="13">
        <v>1</v>
      </c>
      <c r="G38" s="7">
        <v>0</v>
      </c>
      <c r="H38" s="7">
        <v>0</v>
      </c>
      <c r="I38" s="13">
        <v>1</v>
      </c>
      <c r="J38" s="13">
        <v>1</v>
      </c>
      <c r="K38" s="13">
        <v>2</v>
      </c>
      <c r="L38" s="13">
        <v>2</v>
      </c>
      <c r="M38" s="13">
        <v>2</v>
      </c>
      <c r="N38" s="13">
        <v>2</v>
      </c>
      <c r="O38" s="13">
        <v>2</v>
      </c>
      <c r="P38" s="13">
        <f t="shared" si="0"/>
        <v>15</v>
      </c>
      <c r="Q38" s="31" t="s">
        <v>849</v>
      </c>
      <c r="R38" s="36" t="str">
        <f t="shared" si="1"/>
        <v>&lt;&lt;insert cost per visit here&gt;&gt;</v>
      </c>
      <c r="S38" s="37" t="str">
        <f t="shared" si="2"/>
        <v>This cell will autocalculate.</v>
      </c>
      <c r="T38" s="9"/>
    </row>
    <row r="39" spans="1:20" s="2" customFormat="1" ht="15.75" x14ac:dyDescent="0.25">
      <c r="A39" s="34" t="s">
        <v>742</v>
      </c>
      <c r="B39" s="16" t="s">
        <v>53</v>
      </c>
      <c r="C39" s="18" t="s">
        <v>13</v>
      </c>
      <c r="D39" s="13">
        <v>1</v>
      </c>
      <c r="E39" s="13">
        <v>1</v>
      </c>
      <c r="F39" s="13">
        <v>1</v>
      </c>
      <c r="G39" s="7">
        <v>0</v>
      </c>
      <c r="H39" s="7">
        <v>0</v>
      </c>
      <c r="I39" s="13">
        <v>1</v>
      </c>
      <c r="J39" s="13">
        <v>1</v>
      </c>
      <c r="K39" s="13">
        <v>2</v>
      </c>
      <c r="L39" s="13">
        <v>2</v>
      </c>
      <c r="M39" s="13">
        <v>2</v>
      </c>
      <c r="N39" s="13">
        <v>2</v>
      </c>
      <c r="O39" s="13">
        <v>2</v>
      </c>
      <c r="P39" s="13">
        <f t="shared" si="0"/>
        <v>15</v>
      </c>
      <c r="Q39" s="31" t="s">
        <v>849</v>
      </c>
      <c r="R39" s="36" t="str">
        <f t="shared" si="1"/>
        <v>&lt;&lt;insert cost per visit here&gt;&gt;</v>
      </c>
      <c r="S39" s="37" t="str">
        <f t="shared" si="2"/>
        <v>This cell will autocalculate.</v>
      </c>
      <c r="T39" s="9"/>
    </row>
    <row r="40" spans="1:20" s="2" customFormat="1" ht="15.75" x14ac:dyDescent="0.25">
      <c r="A40" s="34" t="s">
        <v>743</v>
      </c>
      <c r="B40" s="16" t="s">
        <v>54</v>
      </c>
      <c r="C40" s="18" t="s">
        <v>13</v>
      </c>
      <c r="D40" s="13">
        <v>1</v>
      </c>
      <c r="E40" s="13">
        <v>1</v>
      </c>
      <c r="F40" s="13">
        <v>1</v>
      </c>
      <c r="G40" s="7">
        <v>0</v>
      </c>
      <c r="H40" s="7">
        <v>0</v>
      </c>
      <c r="I40" s="13">
        <v>1</v>
      </c>
      <c r="J40" s="13">
        <v>1</v>
      </c>
      <c r="K40" s="13">
        <v>2</v>
      </c>
      <c r="L40" s="13">
        <v>2</v>
      </c>
      <c r="M40" s="13">
        <v>2</v>
      </c>
      <c r="N40" s="13">
        <v>2</v>
      </c>
      <c r="O40" s="13">
        <v>2</v>
      </c>
      <c r="P40" s="13">
        <f t="shared" si="0"/>
        <v>15</v>
      </c>
      <c r="Q40" s="31" t="s">
        <v>849</v>
      </c>
      <c r="R40" s="36" t="str">
        <f t="shared" si="1"/>
        <v>&lt;&lt;insert cost per visit here&gt;&gt;</v>
      </c>
      <c r="S40" s="37" t="str">
        <f t="shared" si="2"/>
        <v>This cell will autocalculate.</v>
      </c>
      <c r="T40" s="9"/>
    </row>
    <row r="41" spans="1:20" s="2" customFormat="1" ht="15.75" x14ac:dyDescent="0.25">
      <c r="A41" s="34" t="s">
        <v>744</v>
      </c>
      <c r="B41" s="16" t="s">
        <v>55</v>
      </c>
      <c r="C41" s="18" t="s">
        <v>13</v>
      </c>
      <c r="D41" s="13">
        <v>1</v>
      </c>
      <c r="E41" s="13">
        <v>1</v>
      </c>
      <c r="F41" s="13">
        <v>1</v>
      </c>
      <c r="G41" s="7">
        <v>0</v>
      </c>
      <c r="H41" s="7">
        <v>0</v>
      </c>
      <c r="I41" s="13">
        <v>1</v>
      </c>
      <c r="J41" s="13">
        <v>1</v>
      </c>
      <c r="K41" s="13">
        <v>2</v>
      </c>
      <c r="L41" s="13">
        <v>2</v>
      </c>
      <c r="M41" s="13">
        <v>2</v>
      </c>
      <c r="N41" s="13">
        <v>2</v>
      </c>
      <c r="O41" s="13">
        <v>2</v>
      </c>
      <c r="P41" s="13">
        <f t="shared" si="0"/>
        <v>15</v>
      </c>
      <c r="Q41" s="31" t="s">
        <v>849</v>
      </c>
      <c r="R41" s="36" t="str">
        <f t="shared" si="1"/>
        <v>&lt;&lt;insert cost per visit here&gt;&gt;</v>
      </c>
      <c r="S41" s="37" t="str">
        <f t="shared" si="2"/>
        <v>This cell will autocalculate.</v>
      </c>
      <c r="T41" s="9"/>
    </row>
    <row r="42" spans="1:20" s="2" customFormat="1" ht="15.75" x14ac:dyDescent="0.25">
      <c r="A42" s="34" t="s">
        <v>745</v>
      </c>
      <c r="B42" s="19" t="s">
        <v>56</v>
      </c>
      <c r="C42" s="18" t="s">
        <v>13</v>
      </c>
      <c r="D42" s="13">
        <v>1</v>
      </c>
      <c r="E42" s="13">
        <v>1</v>
      </c>
      <c r="F42" s="13">
        <v>1</v>
      </c>
      <c r="G42" s="7">
        <v>0</v>
      </c>
      <c r="H42" s="7">
        <v>0</v>
      </c>
      <c r="I42" s="13">
        <v>1</v>
      </c>
      <c r="J42" s="13">
        <v>1</v>
      </c>
      <c r="K42" s="13">
        <v>2</v>
      </c>
      <c r="L42" s="13">
        <v>2</v>
      </c>
      <c r="M42" s="13">
        <v>2</v>
      </c>
      <c r="N42" s="13">
        <v>2</v>
      </c>
      <c r="O42" s="13">
        <v>2</v>
      </c>
      <c r="P42" s="13">
        <f t="shared" si="0"/>
        <v>15</v>
      </c>
      <c r="Q42" s="31" t="s">
        <v>849</v>
      </c>
      <c r="R42" s="36" t="str">
        <f t="shared" si="1"/>
        <v>&lt;&lt;insert cost per visit here&gt;&gt;</v>
      </c>
      <c r="S42" s="37" t="str">
        <f t="shared" si="2"/>
        <v>This cell will autocalculate.</v>
      </c>
      <c r="T42" s="9"/>
    </row>
    <row r="43" spans="1:20" s="2" customFormat="1" ht="15.75" x14ac:dyDescent="0.25">
      <c r="A43" s="34" t="s">
        <v>746</v>
      </c>
      <c r="B43" s="16" t="s">
        <v>57</v>
      </c>
      <c r="C43" s="18" t="s">
        <v>13</v>
      </c>
      <c r="D43" s="13">
        <v>1</v>
      </c>
      <c r="E43" s="13">
        <v>1</v>
      </c>
      <c r="F43" s="13">
        <v>1</v>
      </c>
      <c r="G43" s="7">
        <v>0</v>
      </c>
      <c r="H43" s="7">
        <v>0</v>
      </c>
      <c r="I43" s="13">
        <v>1</v>
      </c>
      <c r="J43" s="13">
        <v>1</v>
      </c>
      <c r="K43" s="13">
        <v>2</v>
      </c>
      <c r="L43" s="13">
        <v>2</v>
      </c>
      <c r="M43" s="13">
        <v>2</v>
      </c>
      <c r="N43" s="13">
        <v>2</v>
      </c>
      <c r="O43" s="13">
        <v>2</v>
      </c>
      <c r="P43" s="13">
        <f t="shared" si="0"/>
        <v>15</v>
      </c>
      <c r="Q43" s="31" t="s">
        <v>849</v>
      </c>
      <c r="R43" s="36" t="str">
        <f t="shared" si="1"/>
        <v>&lt;&lt;insert cost per visit here&gt;&gt;</v>
      </c>
      <c r="S43" s="37" t="str">
        <f t="shared" si="2"/>
        <v>This cell will autocalculate.</v>
      </c>
      <c r="T43" s="9"/>
    </row>
    <row r="44" spans="1:20" s="2" customFormat="1" ht="15.75" x14ac:dyDescent="0.25">
      <c r="A44" s="34" t="s">
        <v>747</v>
      </c>
      <c r="B44" s="19" t="s">
        <v>58</v>
      </c>
      <c r="C44" s="18" t="s">
        <v>13</v>
      </c>
      <c r="D44" s="13">
        <v>1</v>
      </c>
      <c r="E44" s="13">
        <v>1</v>
      </c>
      <c r="F44" s="13">
        <v>1</v>
      </c>
      <c r="G44" s="7">
        <v>0</v>
      </c>
      <c r="H44" s="7">
        <v>0</v>
      </c>
      <c r="I44" s="13">
        <v>1</v>
      </c>
      <c r="J44" s="13">
        <v>1</v>
      </c>
      <c r="K44" s="13">
        <v>2</v>
      </c>
      <c r="L44" s="13">
        <v>2</v>
      </c>
      <c r="M44" s="13">
        <v>2</v>
      </c>
      <c r="N44" s="13">
        <v>2</v>
      </c>
      <c r="O44" s="13">
        <v>2</v>
      </c>
      <c r="P44" s="13">
        <f t="shared" si="0"/>
        <v>15</v>
      </c>
      <c r="Q44" s="31" t="s">
        <v>849</v>
      </c>
      <c r="R44" s="36" t="str">
        <f t="shared" si="1"/>
        <v>&lt;&lt;insert cost per visit here&gt;&gt;</v>
      </c>
      <c r="S44" s="37" t="str">
        <f t="shared" si="2"/>
        <v>This cell will autocalculate.</v>
      </c>
      <c r="T44" s="9"/>
    </row>
    <row r="45" spans="1:20" s="2" customFormat="1" ht="15.75" x14ac:dyDescent="0.25">
      <c r="A45" s="34" t="s">
        <v>748</v>
      </c>
      <c r="B45" s="16" t="s">
        <v>59</v>
      </c>
      <c r="C45" s="18" t="s">
        <v>13</v>
      </c>
      <c r="D45" s="13">
        <v>1</v>
      </c>
      <c r="E45" s="13">
        <v>1</v>
      </c>
      <c r="F45" s="13">
        <v>1</v>
      </c>
      <c r="G45" s="7">
        <v>0</v>
      </c>
      <c r="H45" s="7">
        <v>0</v>
      </c>
      <c r="I45" s="13">
        <v>1</v>
      </c>
      <c r="J45" s="13">
        <v>1</v>
      </c>
      <c r="K45" s="13">
        <v>2</v>
      </c>
      <c r="L45" s="13">
        <v>2</v>
      </c>
      <c r="M45" s="13">
        <v>2</v>
      </c>
      <c r="N45" s="13">
        <v>2</v>
      </c>
      <c r="O45" s="13">
        <v>2</v>
      </c>
      <c r="P45" s="13">
        <f t="shared" si="0"/>
        <v>15</v>
      </c>
      <c r="Q45" s="31" t="s">
        <v>849</v>
      </c>
      <c r="R45" s="36" t="str">
        <f t="shared" si="1"/>
        <v>&lt;&lt;insert cost per visit here&gt;&gt;</v>
      </c>
      <c r="S45" s="37" t="str">
        <f t="shared" si="2"/>
        <v>This cell will autocalculate.</v>
      </c>
      <c r="T45" s="9"/>
    </row>
    <row r="46" spans="1:20" s="2" customFormat="1" ht="15.75" x14ac:dyDescent="0.25">
      <c r="A46" s="34" t="s">
        <v>749</v>
      </c>
      <c r="B46" s="16" t="s">
        <v>60</v>
      </c>
      <c r="C46" s="18" t="s">
        <v>13</v>
      </c>
      <c r="D46" s="13">
        <v>1</v>
      </c>
      <c r="E46" s="13">
        <v>1</v>
      </c>
      <c r="F46" s="13">
        <v>1</v>
      </c>
      <c r="G46" s="7">
        <v>0</v>
      </c>
      <c r="H46" s="7">
        <v>0</v>
      </c>
      <c r="I46" s="13">
        <v>1</v>
      </c>
      <c r="J46" s="13">
        <v>1</v>
      </c>
      <c r="K46" s="13">
        <v>2</v>
      </c>
      <c r="L46" s="13">
        <v>2</v>
      </c>
      <c r="M46" s="13">
        <v>2</v>
      </c>
      <c r="N46" s="13">
        <v>2</v>
      </c>
      <c r="O46" s="13">
        <v>2</v>
      </c>
      <c r="P46" s="13">
        <f t="shared" si="0"/>
        <v>15</v>
      </c>
      <c r="Q46" s="31" t="s">
        <v>849</v>
      </c>
      <c r="R46" s="36" t="str">
        <f t="shared" si="1"/>
        <v>&lt;&lt;insert cost per visit here&gt;&gt;</v>
      </c>
      <c r="S46" s="37" t="str">
        <f t="shared" si="2"/>
        <v>This cell will autocalculate.</v>
      </c>
      <c r="T46" s="9"/>
    </row>
    <row r="47" spans="1:20" s="2" customFormat="1" ht="15.75" x14ac:dyDescent="0.25">
      <c r="A47" s="34" t="s">
        <v>750</v>
      </c>
      <c r="B47" s="19" t="s">
        <v>61</v>
      </c>
      <c r="C47" s="18" t="s">
        <v>14</v>
      </c>
      <c r="D47" s="13">
        <v>1</v>
      </c>
      <c r="E47" s="13">
        <v>1</v>
      </c>
      <c r="F47" s="13">
        <v>1</v>
      </c>
      <c r="G47" s="7">
        <v>0</v>
      </c>
      <c r="H47" s="7">
        <v>0</v>
      </c>
      <c r="I47" s="13">
        <v>1</v>
      </c>
      <c r="J47" s="13">
        <v>1</v>
      </c>
      <c r="K47" s="13">
        <v>2</v>
      </c>
      <c r="L47" s="13">
        <v>2</v>
      </c>
      <c r="M47" s="13">
        <v>2</v>
      </c>
      <c r="N47" s="13">
        <v>2</v>
      </c>
      <c r="O47" s="13">
        <v>2</v>
      </c>
      <c r="P47" s="13">
        <f t="shared" si="0"/>
        <v>15</v>
      </c>
      <c r="Q47" s="31" t="s">
        <v>849</v>
      </c>
      <c r="R47" s="36" t="str">
        <f t="shared" si="1"/>
        <v>&lt;&lt;insert cost per visit here&gt;&gt;</v>
      </c>
      <c r="S47" s="37" t="str">
        <f t="shared" si="2"/>
        <v>This cell will autocalculate.</v>
      </c>
      <c r="T47" s="9"/>
    </row>
    <row r="48" spans="1:20" s="2" customFormat="1" ht="15.75" x14ac:dyDescent="0.25">
      <c r="A48" s="34" t="s">
        <v>751</v>
      </c>
      <c r="B48" s="16" t="s">
        <v>62</v>
      </c>
      <c r="C48" s="18" t="s">
        <v>14</v>
      </c>
      <c r="D48" s="13">
        <v>1</v>
      </c>
      <c r="E48" s="13">
        <v>1</v>
      </c>
      <c r="F48" s="13">
        <v>1</v>
      </c>
      <c r="G48" s="7">
        <v>0</v>
      </c>
      <c r="H48" s="7">
        <v>0</v>
      </c>
      <c r="I48" s="13">
        <v>1</v>
      </c>
      <c r="J48" s="13">
        <v>1</v>
      </c>
      <c r="K48" s="13">
        <v>2</v>
      </c>
      <c r="L48" s="13">
        <v>2</v>
      </c>
      <c r="M48" s="13">
        <v>2</v>
      </c>
      <c r="N48" s="13">
        <v>2</v>
      </c>
      <c r="O48" s="13">
        <v>2</v>
      </c>
      <c r="P48" s="13">
        <f t="shared" si="0"/>
        <v>15</v>
      </c>
      <c r="Q48" s="31" t="s">
        <v>849</v>
      </c>
      <c r="R48" s="36" t="str">
        <f t="shared" si="1"/>
        <v>&lt;&lt;insert cost per visit here&gt;&gt;</v>
      </c>
      <c r="S48" s="37" t="str">
        <f t="shared" si="2"/>
        <v>This cell will autocalculate.</v>
      </c>
      <c r="T48" s="9"/>
    </row>
    <row r="49" spans="1:20" s="2" customFormat="1" ht="15.75" x14ac:dyDescent="0.25">
      <c r="A49" s="34" t="s">
        <v>752</v>
      </c>
      <c r="B49" s="16" t="s">
        <v>63</v>
      </c>
      <c r="C49" s="18" t="s">
        <v>13</v>
      </c>
      <c r="D49" s="13">
        <v>1</v>
      </c>
      <c r="E49" s="13">
        <v>1</v>
      </c>
      <c r="F49" s="13">
        <v>1</v>
      </c>
      <c r="G49" s="7">
        <v>0</v>
      </c>
      <c r="H49" s="7">
        <v>0</v>
      </c>
      <c r="I49" s="13">
        <v>1</v>
      </c>
      <c r="J49" s="13">
        <v>1</v>
      </c>
      <c r="K49" s="13">
        <v>2</v>
      </c>
      <c r="L49" s="13">
        <v>2</v>
      </c>
      <c r="M49" s="13">
        <v>2</v>
      </c>
      <c r="N49" s="13">
        <v>2</v>
      </c>
      <c r="O49" s="13">
        <v>2</v>
      </c>
      <c r="P49" s="13">
        <f t="shared" si="0"/>
        <v>15</v>
      </c>
      <c r="Q49" s="31" t="s">
        <v>849</v>
      </c>
      <c r="R49" s="36" t="str">
        <f t="shared" si="1"/>
        <v>&lt;&lt;insert cost per visit here&gt;&gt;</v>
      </c>
      <c r="S49" s="37" t="str">
        <f t="shared" si="2"/>
        <v>This cell will autocalculate.</v>
      </c>
      <c r="T49" s="9"/>
    </row>
    <row r="50" spans="1:20" s="2" customFormat="1" ht="15.75" x14ac:dyDescent="0.25">
      <c r="A50" s="34" t="s">
        <v>753</v>
      </c>
      <c r="B50" s="16" t="s">
        <v>64</v>
      </c>
      <c r="C50" s="18" t="s">
        <v>13</v>
      </c>
      <c r="D50" s="13">
        <v>1</v>
      </c>
      <c r="E50" s="13">
        <v>1</v>
      </c>
      <c r="F50" s="13">
        <v>1</v>
      </c>
      <c r="G50" s="7">
        <v>0</v>
      </c>
      <c r="H50" s="7">
        <v>0</v>
      </c>
      <c r="I50" s="13">
        <v>1</v>
      </c>
      <c r="J50" s="13">
        <v>1</v>
      </c>
      <c r="K50" s="13">
        <v>2</v>
      </c>
      <c r="L50" s="13">
        <v>2</v>
      </c>
      <c r="M50" s="13">
        <v>2</v>
      </c>
      <c r="N50" s="13">
        <v>2</v>
      </c>
      <c r="O50" s="13">
        <v>2</v>
      </c>
      <c r="P50" s="13">
        <f t="shared" si="0"/>
        <v>15</v>
      </c>
      <c r="Q50" s="31" t="s">
        <v>849</v>
      </c>
      <c r="R50" s="36" t="str">
        <f t="shared" si="1"/>
        <v>&lt;&lt;insert cost per visit here&gt;&gt;</v>
      </c>
      <c r="S50" s="37" t="str">
        <f t="shared" si="2"/>
        <v>This cell will autocalculate.</v>
      </c>
      <c r="T50" s="9"/>
    </row>
    <row r="51" spans="1:20" s="2" customFormat="1" ht="15.75" x14ac:dyDescent="0.25">
      <c r="A51" s="34" t="s">
        <v>754</v>
      </c>
      <c r="B51" s="19" t="s">
        <v>65</v>
      </c>
      <c r="C51" s="18" t="s">
        <v>13</v>
      </c>
      <c r="D51" s="13">
        <v>1</v>
      </c>
      <c r="E51" s="13">
        <v>1</v>
      </c>
      <c r="F51" s="13">
        <v>1</v>
      </c>
      <c r="G51" s="7">
        <v>0</v>
      </c>
      <c r="H51" s="7">
        <v>0</v>
      </c>
      <c r="I51" s="13">
        <v>1</v>
      </c>
      <c r="J51" s="13">
        <v>1</v>
      </c>
      <c r="K51" s="13">
        <v>2</v>
      </c>
      <c r="L51" s="13">
        <v>2</v>
      </c>
      <c r="M51" s="13">
        <v>2</v>
      </c>
      <c r="N51" s="13">
        <v>2</v>
      </c>
      <c r="O51" s="13">
        <v>2</v>
      </c>
      <c r="P51" s="13">
        <f t="shared" si="0"/>
        <v>15</v>
      </c>
      <c r="Q51" s="31" t="s">
        <v>849</v>
      </c>
      <c r="R51" s="36" t="str">
        <f t="shared" si="1"/>
        <v>&lt;&lt;insert cost per visit here&gt;&gt;</v>
      </c>
      <c r="S51" s="37" t="str">
        <f t="shared" si="2"/>
        <v>This cell will autocalculate.</v>
      </c>
      <c r="T51" s="9"/>
    </row>
    <row r="52" spans="1:20" s="2" customFormat="1" ht="15.75" x14ac:dyDescent="0.25">
      <c r="A52" s="34" t="s">
        <v>755</v>
      </c>
      <c r="B52" s="16" t="s">
        <v>66</v>
      </c>
      <c r="C52" s="18" t="s">
        <v>13</v>
      </c>
      <c r="D52" s="13">
        <v>1</v>
      </c>
      <c r="E52" s="13">
        <v>1</v>
      </c>
      <c r="F52" s="13">
        <v>1</v>
      </c>
      <c r="G52" s="7">
        <v>0</v>
      </c>
      <c r="H52" s="7">
        <v>0</v>
      </c>
      <c r="I52" s="13">
        <v>1</v>
      </c>
      <c r="J52" s="13">
        <v>1</v>
      </c>
      <c r="K52" s="13">
        <v>2</v>
      </c>
      <c r="L52" s="13">
        <v>2</v>
      </c>
      <c r="M52" s="13">
        <v>2</v>
      </c>
      <c r="N52" s="13">
        <v>2</v>
      </c>
      <c r="O52" s="13">
        <v>2</v>
      </c>
      <c r="P52" s="13">
        <f t="shared" si="0"/>
        <v>15</v>
      </c>
      <c r="Q52" s="31" t="s">
        <v>849</v>
      </c>
      <c r="R52" s="36" t="str">
        <f t="shared" si="1"/>
        <v>&lt;&lt;insert cost per visit here&gt;&gt;</v>
      </c>
      <c r="S52" s="37" t="str">
        <f t="shared" si="2"/>
        <v>This cell will autocalculate.</v>
      </c>
      <c r="T52" s="9"/>
    </row>
    <row r="53" spans="1:20" s="2" customFormat="1" ht="15.75" x14ac:dyDescent="0.25">
      <c r="A53" s="34" t="s">
        <v>756</v>
      </c>
      <c r="B53" s="16" t="s">
        <v>67</v>
      </c>
      <c r="C53" s="18" t="s">
        <v>13</v>
      </c>
      <c r="D53" s="13">
        <v>1</v>
      </c>
      <c r="E53" s="13">
        <v>1</v>
      </c>
      <c r="F53" s="13">
        <v>1</v>
      </c>
      <c r="G53" s="7">
        <v>0</v>
      </c>
      <c r="H53" s="7">
        <v>0</v>
      </c>
      <c r="I53" s="13">
        <v>1</v>
      </c>
      <c r="J53" s="13">
        <v>1</v>
      </c>
      <c r="K53" s="13">
        <v>2</v>
      </c>
      <c r="L53" s="13">
        <v>2</v>
      </c>
      <c r="M53" s="13">
        <v>2</v>
      </c>
      <c r="N53" s="13">
        <v>2</v>
      </c>
      <c r="O53" s="13">
        <v>2</v>
      </c>
      <c r="P53" s="13">
        <f t="shared" si="0"/>
        <v>15</v>
      </c>
      <c r="Q53" s="31" t="s">
        <v>849</v>
      </c>
      <c r="R53" s="36" t="str">
        <f t="shared" si="1"/>
        <v>&lt;&lt;insert cost per visit here&gt;&gt;</v>
      </c>
      <c r="S53" s="37" t="str">
        <f t="shared" si="2"/>
        <v>This cell will autocalculate.</v>
      </c>
      <c r="T53" s="9"/>
    </row>
    <row r="54" spans="1:20" s="2" customFormat="1" ht="15.75" x14ac:dyDescent="0.25">
      <c r="A54" s="34" t="s">
        <v>757</v>
      </c>
      <c r="B54" s="16" t="s">
        <v>68</v>
      </c>
      <c r="C54" s="18" t="s">
        <v>13</v>
      </c>
      <c r="D54" s="13">
        <v>1</v>
      </c>
      <c r="E54" s="13">
        <v>1</v>
      </c>
      <c r="F54" s="13">
        <v>1</v>
      </c>
      <c r="G54" s="7">
        <v>0</v>
      </c>
      <c r="H54" s="7">
        <v>0</v>
      </c>
      <c r="I54" s="13">
        <v>1</v>
      </c>
      <c r="J54" s="13">
        <v>1</v>
      </c>
      <c r="K54" s="13">
        <v>2</v>
      </c>
      <c r="L54" s="13">
        <v>2</v>
      </c>
      <c r="M54" s="13">
        <v>2</v>
      </c>
      <c r="N54" s="13">
        <v>2</v>
      </c>
      <c r="O54" s="13">
        <v>2</v>
      </c>
      <c r="P54" s="13">
        <f t="shared" si="0"/>
        <v>15</v>
      </c>
      <c r="Q54" s="31" t="s">
        <v>849</v>
      </c>
      <c r="R54" s="36" t="str">
        <f t="shared" si="1"/>
        <v>&lt;&lt;insert cost per visit here&gt;&gt;</v>
      </c>
      <c r="S54" s="37" t="str">
        <f t="shared" si="2"/>
        <v>This cell will autocalculate.</v>
      </c>
      <c r="T54" s="9"/>
    </row>
    <row r="55" spans="1:20" s="2" customFormat="1" ht="15.75" x14ac:dyDescent="0.25">
      <c r="A55" s="34" t="s">
        <v>758</v>
      </c>
      <c r="B55" s="16" t="s">
        <v>69</v>
      </c>
      <c r="C55" s="18" t="s">
        <v>14</v>
      </c>
      <c r="D55" s="13">
        <v>1</v>
      </c>
      <c r="E55" s="13">
        <v>1</v>
      </c>
      <c r="F55" s="13">
        <v>1</v>
      </c>
      <c r="G55" s="7">
        <v>0</v>
      </c>
      <c r="H55" s="7">
        <v>0</v>
      </c>
      <c r="I55" s="13">
        <v>1</v>
      </c>
      <c r="J55" s="13">
        <v>1</v>
      </c>
      <c r="K55" s="13">
        <v>2</v>
      </c>
      <c r="L55" s="13">
        <v>2</v>
      </c>
      <c r="M55" s="13">
        <v>2</v>
      </c>
      <c r="N55" s="13">
        <v>2</v>
      </c>
      <c r="O55" s="13">
        <v>2</v>
      </c>
      <c r="P55" s="13">
        <f t="shared" si="0"/>
        <v>15</v>
      </c>
      <c r="Q55" s="31" t="s">
        <v>849</v>
      </c>
      <c r="R55" s="36" t="str">
        <f t="shared" si="1"/>
        <v>&lt;&lt;insert cost per visit here&gt;&gt;</v>
      </c>
      <c r="S55" s="37" t="str">
        <f t="shared" si="2"/>
        <v>This cell will autocalculate.</v>
      </c>
      <c r="T55" s="9"/>
    </row>
    <row r="56" spans="1:20" s="2" customFormat="1" ht="15.75" x14ac:dyDescent="0.25">
      <c r="A56" s="34" t="s">
        <v>759</v>
      </c>
      <c r="B56" s="16" t="s">
        <v>70</v>
      </c>
      <c r="C56" s="18" t="s">
        <v>13</v>
      </c>
      <c r="D56" s="13">
        <v>1</v>
      </c>
      <c r="E56" s="13">
        <v>1</v>
      </c>
      <c r="F56" s="13">
        <v>1</v>
      </c>
      <c r="G56" s="7">
        <v>0</v>
      </c>
      <c r="H56" s="7">
        <v>0</v>
      </c>
      <c r="I56" s="13">
        <v>1</v>
      </c>
      <c r="J56" s="13">
        <v>1</v>
      </c>
      <c r="K56" s="13">
        <v>2</v>
      </c>
      <c r="L56" s="13">
        <v>2</v>
      </c>
      <c r="M56" s="13">
        <v>2</v>
      </c>
      <c r="N56" s="13">
        <v>2</v>
      </c>
      <c r="O56" s="13">
        <v>2</v>
      </c>
      <c r="P56" s="13">
        <f t="shared" si="0"/>
        <v>15</v>
      </c>
      <c r="Q56" s="31" t="s">
        <v>849</v>
      </c>
      <c r="R56" s="36" t="str">
        <f t="shared" si="1"/>
        <v>&lt;&lt;insert cost per visit here&gt;&gt;</v>
      </c>
      <c r="S56" s="37" t="str">
        <f t="shared" si="2"/>
        <v>This cell will autocalculate.</v>
      </c>
      <c r="T56" s="9"/>
    </row>
    <row r="57" spans="1:20" s="2" customFormat="1" ht="15.75" x14ac:dyDescent="0.25">
      <c r="A57" s="34" t="s">
        <v>760</v>
      </c>
      <c r="B57" s="16" t="s">
        <v>71</v>
      </c>
      <c r="C57" s="18" t="s">
        <v>14</v>
      </c>
      <c r="D57" s="13">
        <v>1</v>
      </c>
      <c r="E57" s="13">
        <v>1</v>
      </c>
      <c r="F57" s="13">
        <v>1</v>
      </c>
      <c r="G57" s="7">
        <v>0</v>
      </c>
      <c r="H57" s="7">
        <v>0</v>
      </c>
      <c r="I57" s="13">
        <v>1</v>
      </c>
      <c r="J57" s="13">
        <v>1</v>
      </c>
      <c r="K57" s="13">
        <v>2</v>
      </c>
      <c r="L57" s="13">
        <v>2</v>
      </c>
      <c r="M57" s="13">
        <v>2</v>
      </c>
      <c r="N57" s="13">
        <v>2</v>
      </c>
      <c r="O57" s="13">
        <v>2</v>
      </c>
      <c r="P57" s="13">
        <f t="shared" si="0"/>
        <v>15</v>
      </c>
      <c r="Q57" s="31" t="s">
        <v>849</v>
      </c>
      <c r="R57" s="36" t="str">
        <f t="shared" si="1"/>
        <v>&lt;&lt;insert cost per visit here&gt;&gt;</v>
      </c>
      <c r="S57" s="37" t="str">
        <f t="shared" si="2"/>
        <v>This cell will autocalculate.</v>
      </c>
      <c r="T57" s="9"/>
    </row>
    <row r="58" spans="1:20" s="2" customFormat="1" ht="15.75" x14ac:dyDescent="0.25">
      <c r="A58" s="34" t="s">
        <v>761</v>
      </c>
      <c r="B58" s="16" t="s">
        <v>72</v>
      </c>
      <c r="C58" s="18" t="s">
        <v>13</v>
      </c>
      <c r="D58" s="13">
        <v>1</v>
      </c>
      <c r="E58" s="13">
        <v>1</v>
      </c>
      <c r="F58" s="13">
        <v>1</v>
      </c>
      <c r="G58" s="7">
        <v>0</v>
      </c>
      <c r="H58" s="7">
        <v>0</v>
      </c>
      <c r="I58" s="13">
        <v>1</v>
      </c>
      <c r="J58" s="13">
        <v>1</v>
      </c>
      <c r="K58" s="13">
        <v>2</v>
      </c>
      <c r="L58" s="13">
        <v>2</v>
      </c>
      <c r="M58" s="13">
        <v>2</v>
      </c>
      <c r="N58" s="13">
        <v>2</v>
      </c>
      <c r="O58" s="13">
        <v>2</v>
      </c>
      <c r="P58" s="13">
        <f t="shared" si="0"/>
        <v>15</v>
      </c>
      <c r="Q58" s="31" t="s">
        <v>849</v>
      </c>
      <c r="R58" s="36" t="str">
        <f t="shared" si="1"/>
        <v>&lt;&lt;insert cost per visit here&gt;&gt;</v>
      </c>
      <c r="S58" s="37" t="str">
        <f t="shared" si="2"/>
        <v>This cell will autocalculate.</v>
      </c>
      <c r="T58" s="9"/>
    </row>
    <row r="59" spans="1:20" s="2" customFormat="1" ht="15.75" x14ac:dyDescent="0.25">
      <c r="A59" s="34" t="s">
        <v>762</v>
      </c>
      <c r="B59" s="16" t="s">
        <v>73</v>
      </c>
      <c r="C59" s="18" t="s">
        <v>13</v>
      </c>
      <c r="D59" s="13">
        <v>1</v>
      </c>
      <c r="E59" s="13">
        <v>1</v>
      </c>
      <c r="F59" s="13">
        <v>1</v>
      </c>
      <c r="G59" s="7">
        <v>0</v>
      </c>
      <c r="H59" s="7">
        <v>0</v>
      </c>
      <c r="I59" s="13">
        <v>1</v>
      </c>
      <c r="J59" s="13">
        <v>1</v>
      </c>
      <c r="K59" s="13">
        <v>2</v>
      </c>
      <c r="L59" s="13">
        <v>2</v>
      </c>
      <c r="M59" s="13">
        <v>2</v>
      </c>
      <c r="N59" s="13">
        <v>2</v>
      </c>
      <c r="O59" s="13">
        <v>2</v>
      </c>
      <c r="P59" s="13">
        <f t="shared" si="0"/>
        <v>15</v>
      </c>
      <c r="Q59" s="31" t="s">
        <v>849</v>
      </c>
      <c r="R59" s="36" t="str">
        <f t="shared" si="1"/>
        <v>&lt;&lt;insert cost per visit here&gt;&gt;</v>
      </c>
      <c r="S59" s="37" t="str">
        <f t="shared" si="2"/>
        <v>This cell will autocalculate.</v>
      </c>
      <c r="T59" s="9"/>
    </row>
    <row r="60" spans="1:20" s="2" customFormat="1" ht="15.75" x14ac:dyDescent="0.25">
      <c r="A60" s="34" t="s">
        <v>763</v>
      </c>
      <c r="B60" s="16" t="s">
        <v>74</v>
      </c>
      <c r="C60" s="18" t="s">
        <v>13</v>
      </c>
      <c r="D60" s="13">
        <v>1</v>
      </c>
      <c r="E60" s="13">
        <v>1</v>
      </c>
      <c r="F60" s="13">
        <v>1</v>
      </c>
      <c r="G60" s="7">
        <v>0</v>
      </c>
      <c r="H60" s="7">
        <v>0</v>
      </c>
      <c r="I60" s="13">
        <v>1</v>
      </c>
      <c r="J60" s="13">
        <v>1</v>
      </c>
      <c r="K60" s="13">
        <v>2</v>
      </c>
      <c r="L60" s="13">
        <v>2</v>
      </c>
      <c r="M60" s="13">
        <v>2</v>
      </c>
      <c r="N60" s="13">
        <v>2</v>
      </c>
      <c r="O60" s="13">
        <v>2</v>
      </c>
      <c r="P60" s="13">
        <f t="shared" si="0"/>
        <v>15</v>
      </c>
      <c r="Q60" s="31" t="s">
        <v>849</v>
      </c>
      <c r="R60" s="36" t="str">
        <f t="shared" si="1"/>
        <v>&lt;&lt;insert cost per visit here&gt;&gt;</v>
      </c>
      <c r="S60" s="37" t="str">
        <f t="shared" si="2"/>
        <v>This cell will autocalculate.</v>
      </c>
      <c r="T60" s="9"/>
    </row>
    <row r="61" spans="1:20" s="2" customFormat="1" ht="15.75" x14ac:dyDescent="0.25">
      <c r="A61" s="34" t="s">
        <v>764</v>
      </c>
      <c r="B61" s="16" t="s">
        <v>75</v>
      </c>
      <c r="C61" s="18" t="s">
        <v>13</v>
      </c>
      <c r="D61" s="13">
        <v>1</v>
      </c>
      <c r="E61" s="13">
        <v>1</v>
      </c>
      <c r="F61" s="13">
        <v>1</v>
      </c>
      <c r="G61" s="7">
        <v>0</v>
      </c>
      <c r="H61" s="7">
        <v>0</v>
      </c>
      <c r="I61" s="13">
        <v>1</v>
      </c>
      <c r="J61" s="13">
        <v>1</v>
      </c>
      <c r="K61" s="13">
        <v>2</v>
      </c>
      <c r="L61" s="13">
        <v>2</v>
      </c>
      <c r="M61" s="13">
        <v>2</v>
      </c>
      <c r="N61" s="13">
        <v>2</v>
      </c>
      <c r="O61" s="13">
        <v>2</v>
      </c>
      <c r="P61" s="13">
        <f t="shared" si="0"/>
        <v>15</v>
      </c>
      <c r="Q61" s="31" t="s">
        <v>849</v>
      </c>
      <c r="R61" s="36" t="str">
        <f t="shared" si="1"/>
        <v>&lt;&lt;insert cost per visit here&gt;&gt;</v>
      </c>
      <c r="S61" s="37" t="str">
        <f t="shared" si="2"/>
        <v>This cell will autocalculate.</v>
      </c>
      <c r="T61" s="9"/>
    </row>
    <row r="62" spans="1:20" s="2" customFormat="1" ht="15.75" x14ac:dyDescent="0.25">
      <c r="A62" s="34" t="s">
        <v>765</v>
      </c>
      <c r="B62" s="16" t="s">
        <v>76</v>
      </c>
      <c r="C62" s="18" t="s">
        <v>13</v>
      </c>
      <c r="D62" s="13">
        <v>1</v>
      </c>
      <c r="E62" s="13">
        <v>1</v>
      </c>
      <c r="F62" s="13">
        <v>1</v>
      </c>
      <c r="G62" s="7">
        <v>0</v>
      </c>
      <c r="H62" s="7">
        <v>0</v>
      </c>
      <c r="I62" s="13">
        <v>1</v>
      </c>
      <c r="J62" s="13">
        <v>1</v>
      </c>
      <c r="K62" s="13">
        <v>2</v>
      </c>
      <c r="L62" s="13">
        <v>2</v>
      </c>
      <c r="M62" s="13">
        <v>2</v>
      </c>
      <c r="N62" s="13">
        <v>2</v>
      </c>
      <c r="O62" s="13">
        <v>2</v>
      </c>
      <c r="P62" s="13">
        <f t="shared" si="0"/>
        <v>15</v>
      </c>
      <c r="Q62" s="31" t="s">
        <v>849</v>
      </c>
      <c r="R62" s="36" t="str">
        <f t="shared" si="1"/>
        <v>&lt;&lt;insert cost per visit here&gt;&gt;</v>
      </c>
      <c r="S62" s="37" t="str">
        <f t="shared" si="2"/>
        <v>This cell will autocalculate.</v>
      </c>
      <c r="T62" s="9"/>
    </row>
    <row r="63" spans="1:20" s="2" customFormat="1" ht="15.75" x14ac:dyDescent="0.25">
      <c r="A63" s="34" t="s">
        <v>766</v>
      </c>
      <c r="B63" s="16" t="s">
        <v>77</v>
      </c>
      <c r="C63" s="18" t="s">
        <v>13</v>
      </c>
      <c r="D63" s="13">
        <v>1</v>
      </c>
      <c r="E63" s="13">
        <v>1</v>
      </c>
      <c r="F63" s="13">
        <v>1</v>
      </c>
      <c r="G63" s="7">
        <v>0</v>
      </c>
      <c r="H63" s="7">
        <v>0</v>
      </c>
      <c r="I63" s="13">
        <v>1</v>
      </c>
      <c r="J63" s="13">
        <v>1</v>
      </c>
      <c r="K63" s="13">
        <v>2</v>
      </c>
      <c r="L63" s="13">
        <v>2</v>
      </c>
      <c r="M63" s="13">
        <v>2</v>
      </c>
      <c r="N63" s="13">
        <v>2</v>
      </c>
      <c r="O63" s="13">
        <v>2</v>
      </c>
      <c r="P63" s="13">
        <f t="shared" si="0"/>
        <v>15</v>
      </c>
      <c r="Q63" s="31" t="s">
        <v>849</v>
      </c>
      <c r="R63" s="36" t="str">
        <f t="shared" si="1"/>
        <v>&lt;&lt;insert cost per visit here&gt;&gt;</v>
      </c>
      <c r="S63" s="37" t="str">
        <f t="shared" si="2"/>
        <v>This cell will autocalculate.</v>
      </c>
      <c r="T63" s="9"/>
    </row>
    <row r="64" spans="1:20" s="2" customFormat="1" ht="15.75" x14ac:dyDescent="0.25">
      <c r="A64" s="34" t="s">
        <v>767</v>
      </c>
      <c r="B64" s="16" t="s">
        <v>78</v>
      </c>
      <c r="C64" s="18" t="s">
        <v>14</v>
      </c>
      <c r="D64" s="13">
        <v>1</v>
      </c>
      <c r="E64" s="13">
        <v>1</v>
      </c>
      <c r="F64" s="13">
        <v>1</v>
      </c>
      <c r="G64" s="7">
        <v>0</v>
      </c>
      <c r="H64" s="7">
        <v>0</v>
      </c>
      <c r="I64" s="13">
        <v>1</v>
      </c>
      <c r="J64" s="13">
        <v>1</v>
      </c>
      <c r="K64" s="13">
        <v>2</v>
      </c>
      <c r="L64" s="13">
        <v>2</v>
      </c>
      <c r="M64" s="13">
        <v>2</v>
      </c>
      <c r="N64" s="13">
        <v>2</v>
      </c>
      <c r="O64" s="13">
        <v>2</v>
      </c>
      <c r="P64" s="13">
        <f t="shared" si="0"/>
        <v>15</v>
      </c>
      <c r="Q64" s="31" t="s">
        <v>849</v>
      </c>
      <c r="R64" s="36" t="str">
        <f t="shared" si="1"/>
        <v>&lt;&lt;insert cost per visit here&gt;&gt;</v>
      </c>
      <c r="S64" s="37" t="str">
        <f t="shared" si="2"/>
        <v>This cell will autocalculate.</v>
      </c>
      <c r="T64" s="9"/>
    </row>
    <row r="65" spans="1:20" s="2" customFormat="1" ht="15.75" x14ac:dyDescent="0.25">
      <c r="A65" s="34" t="s">
        <v>768</v>
      </c>
      <c r="B65" s="19" t="s">
        <v>79</v>
      </c>
      <c r="C65" s="18" t="s">
        <v>14</v>
      </c>
      <c r="D65" s="13">
        <v>1</v>
      </c>
      <c r="E65" s="13">
        <v>1</v>
      </c>
      <c r="F65" s="13">
        <v>1</v>
      </c>
      <c r="G65" s="7">
        <v>0</v>
      </c>
      <c r="H65" s="7">
        <v>0</v>
      </c>
      <c r="I65" s="13">
        <v>1</v>
      </c>
      <c r="J65" s="13">
        <v>1</v>
      </c>
      <c r="K65" s="13">
        <v>2</v>
      </c>
      <c r="L65" s="13">
        <v>2</v>
      </c>
      <c r="M65" s="13">
        <v>2</v>
      </c>
      <c r="N65" s="13">
        <v>2</v>
      </c>
      <c r="O65" s="13">
        <v>2</v>
      </c>
      <c r="P65" s="13">
        <f t="shared" si="0"/>
        <v>15</v>
      </c>
      <c r="Q65" s="31" t="s">
        <v>849</v>
      </c>
      <c r="R65" s="36" t="str">
        <f t="shared" si="1"/>
        <v>&lt;&lt;insert cost per visit here&gt;&gt;</v>
      </c>
      <c r="S65" s="37" t="str">
        <f t="shared" si="2"/>
        <v>This cell will autocalculate.</v>
      </c>
      <c r="T65" s="9"/>
    </row>
    <row r="66" spans="1:20" s="2" customFormat="1" ht="15.75" x14ac:dyDescent="0.25">
      <c r="A66" s="34" t="s">
        <v>769</v>
      </c>
      <c r="B66" s="19" t="s">
        <v>80</v>
      </c>
      <c r="C66" s="18" t="s">
        <v>13</v>
      </c>
      <c r="D66" s="13">
        <v>1</v>
      </c>
      <c r="E66" s="13">
        <v>1</v>
      </c>
      <c r="F66" s="13">
        <v>1</v>
      </c>
      <c r="G66" s="7">
        <v>0</v>
      </c>
      <c r="H66" s="7">
        <v>0</v>
      </c>
      <c r="I66" s="13">
        <v>1</v>
      </c>
      <c r="J66" s="13">
        <v>1</v>
      </c>
      <c r="K66" s="13">
        <v>2</v>
      </c>
      <c r="L66" s="13">
        <v>2</v>
      </c>
      <c r="M66" s="13">
        <v>2</v>
      </c>
      <c r="N66" s="13">
        <v>2</v>
      </c>
      <c r="O66" s="13">
        <v>2</v>
      </c>
      <c r="P66" s="13">
        <f t="shared" si="0"/>
        <v>15</v>
      </c>
      <c r="Q66" s="31" t="s">
        <v>849</v>
      </c>
      <c r="R66" s="36" t="str">
        <f t="shared" si="1"/>
        <v>&lt;&lt;insert cost per visit here&gt;&gt;</v>
      </c>
      <c r="S66" s="37" t="str">
        <f t="shared" si="2"/>
        <v>This cell will autocalculate.</v>
      </c>
      <c r="T66" s="9"/>
    </row>
    <row r="67" spans="1:20" s="2" customFormat="1" ht="15.75" x14ac:dyDescent="0.25">
      <c r="A67" s="34" t="s">
        <v>770</v>
      </c>
      <c r="B67" s="19" t="s">
        <v>81</v>
      </c>
      <c r="C67" s="18" t="s">
        <v>13</v>
      </c>
      <c r="D67" s="13">
        <v>1</v>
      </c>
      <c r="E67" s="13">
        <v>1</v>
      </c>
      <c r="F67" s="13">
        <v>1</v>
      </c>
      <c r="G67" s="7">
        <v>0</v>
      </c>
      <c r="H67" s="7">
        <v>0</v>
      </c>
      <c r="I67" s="13">
        <v>1</v>
      </c>
      <c r="J67" s="13">
        <v>1</v>
      </c>
      <c r="K67" s="13">
        <v>2</v>
      </c>
      <c r="L67" s="13">
        <v>2</v>
      </c>
      <c r="M67" s="13">
        <v>2</v>
      </c>
      <c r="N67" s="13">
        <v>2</v>
      </c>
      <c r="O67" s="13">
        <v>2</v>
      </c>
      <c r="P67" s="13">
        <f t="shared" si="0"/>
        <v>15</v>
      </c>
      <c r="Q67" s="31" t="s">
        <v>849</v>
      </c>
      <c r="R67" s="36" t="str">
        <f t="shared" si="1"/>
        <v>&lt;&lt;insert cost per visit here&gt;&gt;</v>
      </c>
      <c r="S67" s="37" t="str">
        <f t="shared" si="2"/>
        <v>This cell will autocalculate.</v>
      </c>
      <c r="T67" s="9"/>
    </row>
    <row r="68" spans="1:20" s="2" customFormat="1" ht="15.75" x14ac:dyDescent="0.25">
      <c r="A68" s="34" t="s">
        <v>771</v>
      </c>
      <c r="B68" s="16" t="s">
        <v>82</v>
      </c>
      <c r="C68" s="18" t="s">
        <v>13</v>
      </c>
      <c r="D68" s="13">
        <v>1</v>
      </c>
      <c r="E68" s="13">
        <v>1</v>
      </c>
      <c r="F68" s="13">
        <v>1</v>
      </c>
      <c r="G68" s="7">
        <v>0</v>
      </c>
      <c r="H68" s="7">
        <v>0</v>
      </c>
      <c r="I68" s="13">
        <v>1</v>
      </c>
      <c r="J68" s="13">
        <v>1</v>
      </c>
      <c r="K68" s="13">
        <v>2</v>
      </c>
      <c r="L68" s="13">
        <v>2</v>
      </c>
      <c r="M68" s="13">
        <v>2</v>
      </c>
      <c r="N68" s="13">
        <v>2</v>
      </c>
      <c r="O68" s="13">
        <v>2</v>
      </c>
      <c r="P68" s="13">
        <f t="shared" si="0"/>
        <v>15</v>
      </c>
      <c r="Q68" s="31" t="s">
        <v>849</v>
      </c>
      <c r="R68" s="36" t="str">
        <f t="shared" si="1"/>
        <v>&lt;&lt;insert cost per visit here&gt;&gt;</v>
      </c>
      <c r="S68" s="37" t="str">
        <f t="shared" si="2"/>
        <v>This cell will autocalculate.</v>
      </c>
      <c r="T68" s="9"/>
    </row>
    <row r="69" spans="1:20" s="2" customFormat="1" ht="15.75" x14ac:dyDescent="0.25">
      <c r="A69" s="34" t="s">
        <v>772</v>
      </c>
      <c r="B69" s="19" t="s">
        <v>83</v>
      </c>
      <c r="C69" s="18" t="s">
        <v>13</v>
      </c>
      <c r="D69" s="13">
        <v>1</v>
      </c>
      <c r="E69" s="13">
        <v>1</v>
      </c>
      <c r="F69" s="13">
        <v>1</v>
      </c>
      <c r="G69" s="7">
        <v>0</v>
      </c>
      <c r="H69" s="7">
        <v>0</v>
      </c>
      <c r="I69" s="13">
        <v>1</v>
      </c>
      <c r="J69" s="13">
        <v>1</v>
      </c>
      <c r="K69" s="13">
        <v>2</v>
      </c>
      <c r="L69" s="13">
        <v>2</v>
      </c>
      <c r="M69" s="13">
        <v>2</v>
      </c>
      <c r="N69" s="13">
        <v>2</v>
      </c>
      <c r="O69" s="13">
        <v>2</v>
      </c>
      <c r="P69" s="13">
        <f t="shared" si="0"/>
        <v>15</v>
      </c>
      <c r="Q69" s="31" t="s">
        <v>849</v>
      </c>
      <c r="R69" s="36" t="str">
        <f t="shared" si="1"/>
        <v>&lt;&lt;insert cost per visit here&gt;&gt;</v>
      </c>
      <c r="S69" s="37" t="str">
        <f t="shared" si="2"/>
        <v>This cell will autocalculate.</v>
      </c>
      <c r="T69" s="9"/>
    </row>
    <row r="70" spans="1:20" s="2" customFormat="1" ht="15.75" x14ac:dyDescent="0.25">
      <c r="A70" s="34" t="s">
        <v>773</v>
      </c>
      <c r="B70" s="16" t="s">
        <v>84</v>
      </c>
      <c r="C70" s="18" t="s">
        <v>13</v>
      </c>
      <c r="D70" s="13">
        <v>1</v>
      </c>
      <c r="E70" s="13">
        <v>1</v>
      </c>
      <c r="F70" s="13">
        <v>1</v>
      </c>
      <c r="G70" s="7">
        <v>0</v>
      </c>
      <c r="H70" s="7">
        <v>0</v>
      </c>
      <c r="I70" s="13">
        <v>1</v>
      </c>
      <c r="J70" s="13">
        <v>1</v>
      </c>
      <c r="K70" s="13">
        <v>2</v>
      </c>
      <c r="L70" s="13">
        <v>2</v>
      </c>
      <c r="M70" s="13">
        <v>2</v>
      </c>
      <c r="N70" s="13">
        <v>2</v>
      </c>
      <c r="O70" s="13">
        <v>2</v>
      </c>
      <c r="P70" s="13">
        <f t="shared" si="0"/>
        <v>15</v>
      </c>
      <c r="Q70" s="31" t="s">
        <v>849</v>
      </c>
      <c r="R70" s="36" t="str">
        <f t="shared" si="1"/>
        <v>&lt;&lt;insert cost per visit here&gt;&gt;</v>
      </c>
      <c r="S70" s="37" t="str">
        <f t="shared" si="2"/>
        <v>This cell will autocalculate.</v>
      </c>
      <c r="T70" s="9"/>
    </row>
    <row r="71" spans="1:20" s="2" customFormat="1" ht="15.75" x14ac:dyDescent="0.25">
      <c r="A71" s="34" t="s">
        <v>774</v>
      </c>
      <c r="B71" s="16" t="s">
        <v>85</v>
      </c>
      <c r="C71" s="18" t="s">
        <v>13</v>
      </c>
      <c r="D71" s="13">
        <v>1</v>
      </c>
      <c r="E71" s="13">
        <v>1</v>
      </c>
      <c r="F71" s="13">
        <v>1</v>
      </c>
      <c r="G71" s="7">
        <v>0</v>
      </c>
      <c r="H71" s="7">
        <v>0</v>
      </c>
      <c r="I71" s="13">
        <v>1</v>
      </c>
      <c r="J71" s="13">
        <v>1</v>
      </c>
      <c r="K71" s="13">
        <v>2</v>
      </c>
      <c r="L71" s="13">
        <v>2</v>
      </c>
      <c r="M71" s="13">
        <v>2</v>
      </c>
      <c r="N71" s="13">
        <v>2</v>
      </c>
      <c r="O71" s="13">
        <v>2</v>
      </c>
      <c r="P71" s="13">
        <f t="shared" si="0"/>
        <v>15</v>
      </c>
      <c r="Q71" s="31" t="s">
        <v>849</v>
      </c>
      <c r="R71" s="36" t="str">
        <f t="shared" si="1"/>
        <v>&lt;&lt;insert cost per visit here&gt;&gt;</v>
      </c>
      <c r="S71" s="37" t="str">
        <f t="shared" si="2"/>
        <v>This cell will autocalculate.</v>
      </c>
      <c r="T71" s="9"/>
    </row>
    <row r="72" spans="1:20" s="2" customFormat="1" ht="15.75" x14ac:dyDescent="0.25">
      <c r="A72" s="34" t="s">
        <v>775</v>
      </c>
      <c r="B72" s="16" t="s">
        <v>86</v>
      </c>
      <c r="C72" s="18" t="s">
        <v>13</v>
      </c>
      <c r="D72" s="13">
        <v>1</v>
      </c>
      <c r="E72" s="13">
        <v>1</v>
      </c>
      <c r="F72" s="13">
        <v>1</v>
      </c>
      <c r="G72" s="7">
        <v>0</v>
      </c>
      <c r="H72" s="7">
        <v>0</v>
      </c>
      <c r="I72" s="13">
        <v>1</v>
      </c>
      <c r="J72" s="13">
        <v>1</v>
      </c>
      <c r="K72" s="13">
        <v>2</v>
      </c>
      <c r="L72" s="13">
        <v>2</v>
      </c>
      <c r="M72" s="13">
        <v>2</v>
      </c>
      <c r="N72" s="13">
        <v>2</v>
      </c>
      <c r="O72" s="13">
        <v>2</v>
      </c>
      <c r="P72" s="13">
        <f t="shared" ref="P72:P135" si="3">SUM(D72:O72)</f>
        <v>15</v>
      </c>
      <c r="Q72" s="31" t="s">
        <v>849</v>
      </c>
      <c r="R72" s="36" t="str">
        <f t="shared" ref="R72:R135" si="4">CONCATENATE("&lt;&lt;insert cost ", Q72," here&gt;&gt;")</f>
        <v>&lt;&lt;insert cost per visit here&gt;&gt;</v>
      </c>
      <c r="S72" s="37" t="str">
        <f t="shared" ref="S72:S135" si="5">IF(ISERROR(P72*R72),"This cell will autocalculate.",(P72*R72))</f>
        <v>This cell will autocalculate.</v>
      </c>
      <c r="T72" s="9"/>
    </row>
    <row r="73" spans="1:20" s="2" customFormat="1" ht="15.75" x14ac:dyDescent="0.25">
      <c r="A73" s="34" t="s">
        <v>776</v>
      </c>
      <c r="B73" s="19" t="s">
        <v>87</v>
      </c>
      <c r="C73" s="18" t="s">
        <v>14</v>
      </c>
      <c r="D73" s="13">
        <v>1</v>
      </c>
      <c r="E73" s="13">
        <v>1</v>
      </c>
      <c r="F73" s="13">
        <v>1</v>
      </c>
      <c r="G73" s="7">
        <v>0</v>
      </c>
      <c r="H73" s="7">
        <v>0</v>
      </c>
      <c r="I73" s="13">
        <v>1</v>
      </c>
      <c r="J73" s="13">
        <v>1</v>
      </c>
      <c r="K73" s="13">
        <v>2</v>
      </c>
      <c r="L73" s="13">
        <v>2</v>
      </c>
      <c r="M73" s="13">
        <v>2</v>
      </c>
      <c r="N73" s="13">
        <v>2</v>
      </c>
      <c r="O73" s="13">
        <v>2</v>
      </c>
      <c r="P73" s="13">
        <f t="shared" si="3"/>
        <v>15</v>
      </c>
      <c r="Q73" s="31" t="s">
        <v>849</v>
      </c>
      <c r="R73" s="36" t="str">
        <f t="shared" si="4"/>
        <v>&lt;&lt;insert cost per visit here&gt;&gt;</v>
      </c>
      <c r="S73" s="37" t="str">
        <f t="shared" si="5"/>
        <v>This cell will autocalculate.</v>
      </c>
      <c r="T73" s="9"/>
    </row>
    <row r="74" spans="1:20" s="2" customFormat="1" ht="15.75" x14ac:dyDescent="0.25">
      <c r="A74" s="34" t="s">
        <v>777</v>
      </c>
      <c r="B74" s="16" t="s">
        <v>88</v>
      </c>
      <c r="C74" s="18" t="s">
        <v>15</v>
      </c>
      <c r="D74" s="13">
        <v>1</v>
      </c>
      <c r="E74" s="13">
        <v>1</v>
      </c>
      <c r="F74" s="13">
        <v>1</v>
      </c>
      <c r="G74" s="7">
        <v>0</v>
      </c>
      <c r="H74" s="7">
        <v>0</v>
      </c>
      <c r="I74" s="13">
        <v>1</v>
      </c>
      <c r="J74" s="13">
        <v>1</v>
      </c>
      <c r="K74" s="13">
        <v>2</v>
      </c>
      <c r="L74" s="13">
        <v>2</v>
      </c>
      <c r="M74" s="13">
        <v>2</v>
      </c>
      <c r="N74" s="13">
        <v>2</v>
      </c>
      <c r="O74" s="13">
        <v>2</v>
      </c>
      <c r="P74" s="13">
        <f t="shared" si="3"/>
        <v>15</v>
      </c>
      <c r="Q74" s="31" t="s">
        <v>849</v>
      </c>
      <c r="R74" s="36" t="str">
        <f t="shared" si="4"/>
        <v>&lt;&lt;insert cost per visit here&gt;&gt;</v>
      </c>
      <c r="S74" s="37" t="str">
        <f t="shared" si="5"/>
        <v>This cell will autocalculate.</v>
      </c>
      <c r="T74" s="9"/>
    </row>
    <row r="75" spans="1:20" s="2" customFormat="1" ht="15.75" x14ac:dyDescent="0.25">
      <c r="A75" s="34" t="s">
        <v>778</v>
      </c>
      <c r="B75" s="16" t="s">
        <v>89</v>
      </c>
      <c r="C75" s="18" t="s">
        <v>15</v>
      </c>
      <c r="D75" s="13">
        <v>1</v>
      </c>
      <c r="E75" s="13">
        <v>1</v>
      </c>
      <c r="F75" s="13">
        <v>1</v>
      </c>
      <c r="G75" s="7">
        <v>0</v>
      </c>
      <c r="H75" s="7">
        <v>0</v>
      </c>
      <c r="I75" s="13">
        <v>1</v>
      </c>
      <c r="J75" s="13">
        <v>1</v>
      </c>
      <c r="K75" s="13">
        <v>2</v>
      </c>
      <c r="L75" s="13">
        <v>2</v>
      </c>
      <c r="M75" s="13">
        <v>2</v>
      </c>
      <c r="N75" s="13">
        <v>2</v>
      </c>
      <c r="O75" s="13">
        <v>2</v>
      </c>
      <c r="P75" s="13">
        <f t="shared" si="3"/>
        <v>15</v>
      </c>
      <c r="Q75" s="31" t="s">
        <v>849</v>
      </c>
      <c r="R75" s="36" t="str">
        <f t="shared" si="4"/>
        <v>&lt;&lt;insert cost per visit here&gt;&gt;</v>
      </c>
      <c r="S75" s="37" t="str">
        <f t="shared" si="5"/>
        <v>This cell will autocalculate.</v>
      </c>
      <c r="T75" s="9"/>
    </row>
    <row r="76" spans="1:20" s="2" customFormat="1" ht="15.75" x14ac:dyDescent="0.25">
      <c r="A76" s="34" t="s">
        <v>779</v>
      </c>
      <c r="B76" s="20" t="s">
        <v>90</v>
      </c>
      <c r="C76" s="18" t="s">
        <v>15</v>
      </c>
      <c r="D76" s="13">
        <v>1</v>
      </c>
      <c r="E76" s="13">
        <v>1</v>
      </c>
      <c r="F76" s="13">
        <v>1</v>
      </c>
      <c r="G76" s="7">
        <v>0</v>
      </c>
      <c r="H76" s="7">
        <v>0</v>
      </c>
      <c r="I76" s="13">
        <v>1</v>
      </c>
      <c r="J76" s="13">
        <v>1</v>
      </c>
      <c r="K76" s="13">
        <v>2</v>
      </c>
      <c r="L76" s="13">
        <v>2</v>
      </c>
      <c r="M76" s="13">
        <v>2</v>
      </c>
      <c r="N76" s="13">
        <v>2</v>
      </c>
      <c r="O76" s="13">
        <v>2</v>
      </c>
      <c r="P76" s="13">
        <f t="shared" si="3"/>
        <v>15</v>
      </c>
      <c r="Q76" s="31" t="s">
        <v>849</v>
      </c>
      <c r="R76" s="36" t="str">
        <f t="shared" si="4"/>
        <v>&lt;&lt;insert cost per visit here&gt;&gt;</v>
      </c>
      <c r="S76" s="37" t="str">
        <f t="shared" si="5"/>
        <v>This cell will autocalculate.</v>
      </c>
      <c r="T76" s="9"/>
    </row>
    <row r="77" spans="1:20" s="2" customFormat="1" ht="15.75" x14ac:dyDescent="0.25">
      <c r="A77" s="34" t="s">
        <v>780</v>
      </c>
      <c r="B77" s="21" t="s">
        <v>91</v>
      </c>
      <c r="C77" s="18" t="s">
        <v>13</v>
      </c>
      <c r="D77" s="13">
        <v>1</v>
      </c>
      <c r="E77" s="13">
        <v>1</v>
      </c>
      <c r="F77" s="13">
        <v>1</v>
      </c>
      <c r="G77" s="7">
        <v>0</v>
      </c>
      <c r="H77" s="7">
        <v>0</v>
      </c>
      <c r="I77" s="13">
        <v>1</v>
      </c>
      <c r="J77" s="13">
        <v>1</v>
      </c>
      <c r="K77" s="13">
        <v>2</v>
      </c>
      <c r="L77" s="13">
        <v>2</v>
      </c>
      <c r="M77" s="13">
        <v>2</v>
      </c>
      <c r="N77" s="13">
        <v>2</v>
      </c>
      <c r="O77" s="13">
        <v>2</v>
      </c>
      <c r="P77" s="13">
        <f t="shared" si="3"/>
        <v>15</v>
      </c>
      <c r="Q77" s="31" t="s">
        <v>849</v>
      </c>
      <c r="R77" s="36" t="str">
        <f t="shared" si="4"/>
        <v>&lt;&lt;insert cost per visit here&gt;&gt;</v>
      </c>
      <c r="S77" s="37" t="str">
        <f t="shared" si="5"/>
        <v>This cell will autocalculate.</v>
      </c>
      <c r="T77" s="9"/>
    </row>
    <row r="78" spans="1:20" s="2" customFormat="1" ht="15.75" x14ac:dyDescent="0.25">
      <c r="A78" s="34" t="s">
        <v>781</v>
      </c>
      <c r="B78" s="21" t="s">
        <v>92</v>
      </c>
      <c r="C78" s="18" t="s">
        <v>13</v>
      </c>
      <c r="D78" s="13">
        <v>1</v>
      </c>
      <c r="E78" s="13">
        <v>1</v>
      </c>
      <c r="F78" s="13">
        <v>1</v>
      </c>
      <c r="G78" s="7">
        <v>0</v>
      </c>
      <c r="H78" s="7">
        <v>0</v>
      </c>
      <c r="I78" s="13">
        <v>1</v>
      </c>
      <c r="J78" s="13">
        <v>1</v>
      </c>
      <c r="K78" s="13">
        <v>2</v>
      </c>
      <c r="L78" s="13">
        <v>2</v>
      </c>
      <c r="M78" s="13">
        <v>2</v>
      </c>
      <c r="N78" s="13">
        <v>2</v>
      </c>
      <c r="O78" s="13">
        <v>2</v>
      </c>
      <c r="P78" s="13">
        <f t="shared" si="3"/>
        <v>15</v>
      </c>
      <c r="Q78" s="31" t="s">
        <v>849</v>
      </c>
      <c r="R78" s="36" t="str">
        <f t="shared" si="4"/>
        <v>&lt;&lt;insert cost per visit here&gt;&gt;</v>
      </c>
      <c r="S78" s="37" t="str">
        <f t="shared" si="5"/>
        <v>This cell will autocalculate.</v>
      </c>
      <c r="T78" s="9"/>
    </row>
    <row r="79" spans="1:20" s="2" customFormat="1" ht="15.75" x14ac:dyDescent="0.25">
      <c r="A79" s="34" t="s">
        <v>782</v>
      </c>
      <c r="B79" s="20" t="s">
        <v>93</v>
      </c>
      <c r="C79" s="18" t="s">
        <v>13</v>
      </c>
      <c r="D79" s="13">
        <v>1</v>
      </c>
      <c r="E79" s="13">
        <v>1</v>
      </c>
      <c r="F79" s="13">
        <v>1</v>
      </c>
      <c r="G79" s="7">
        <v>0</v>
      </c>
      <c r="H79" s="7">
        <v>0</v>
      </c>
      <c r="I79" s="13">
        <v>1</v>
      </c>
      <c r="J79" s="13">
        <v>1</v>
      </c>
      <c r="K79" s="13">
        <v>2</v>
      </c>
      <c r="L79" s="13">
        <v>2</v>
      </c>
      <c r="M79" s="13">
        <v>2</v>
      </c>
      <c r="N79" s="13">
        <v>2</v>
      </c>
      <c r="O79" s="13">
        <v>2</v>
      </c>
      <c r="P79" s="13">
        <f t="shared" si="3"/>
        <v>15</v>
      </c>
      <c r="Q79" s="31" t="s">
        <v>849</v>
      </c>
      <c r="R79" s="36" t="str">
        <f t="shared" si="4"/>
        <v>&lt;&lt;insert cost per visit here&gt;&gt;</v>
      </c>
      <c r="S79" s="37" t="str">
        <f t="shared" si="5"/>
        <v>This cell will autocalculate.</v>
      </c>
      <c r="T79" s="9"/>
    </row>
    <row r="80" spans="1:20" s="2" customFormat="1" ht="15.75" x14ac:dyDescent="0.25">
      <c r="A80" s="34" t="s">
        <v>783</v>
      </c>
      <c r="B80" s="20" t="s">
        <v>94</v>
      </c>
      <c r="C80" s="18" t="s">
        <v>13</v>
      </c>
      <c r="D80" s="13">
        <v>1</v>
      </c>
      <c r="E80" s="13">
        <v>1</v>
      </c>
      <c r="F80" s="13">
        <v>1</v>
      </c>
      <c r="G80" s="7">
        <v>0</v>
      </c>
      <c r="H80" s="7">
        <v>0</v>
      </c>
      <c r="I80" s="13">
        <v>1</v>
      </c>
      <c r="J80" s="13">
        <v>1</v>
      </c>
      <c r="K80" s="13">
        <v>2</v>
      </c>
      <c r="L80" s="13">
        <v>2</v>
      </c>
      <c r="M80" s="13">
        <v>2</v>
      </c>
      <c r="N80" s="13">
        <v>2</v>
      </c>
      <c r="O80" s="13">
        <v>2</v>
      </c>
      <c r="P80" s="13">
        <f t="shared" si="3"/>
        <v>15</v>
      </c>
      <c r="Q80" s="31" t="s">
        <v>849</v>
      </c>
      <c r="R80" s="36" t="str">
        <f t="shared" si="4"/>
        <v>&lt;&lt;insert cost per visit here&gt;&gt;</v>
      </c>
      <c r="S80" s="37" t="str">
        <f t="shared" si="5"/>
        <v>This cell will autocalculate.</v>
      </c>
      <c r="T80" s="9"/>
    </row>
    <row r="81" spans="1:20" s="2" customFormat="1" ht="15.75" x14ac:dyDescent="0.25">
      <c r="A81" s="34" t="s">
        <v>784</v>
      </c>
      <c r="B81" s="20" t="s">
        <v>95</v>
      </c>
      <c r="C81" s="18" t="s">
        <v>13</v>
      </c>
      <c r="D81" s="13">
        <v>1</v>
      </c>
      <c r="E81" s="13">
        <v>1</v>
      </c>
      <c r="F81" s="13">
        <v>1</v>
      </c>
      <c r="G81" s="7">
        <v>0</v>
      </c>
      <c r="H81" s="7">
        <v>0</v>
      </c>
      <c r="I81" s="13">
        <v>1</v>
      </c>
      <c r="J81" s="13">
        <v>1</v>
      </c>
      <c r="K81" s="13">
        <v>2</v>
      </c>
      <c r="L81" s="13">
        <v>2</v>
      </c>
      <c r="M81" s="13">
        <v>2</v>
      </c>
      <c r="N81" s="13">
        <v>2</v>
      </c>
      <c r="O81" s="13">
        <v>2</v>
      </c>
      <c r="P81" s="13">
        <f t="shared" si="3"/>
        <v>15</v>
      </c>
      <c r="Q81" s="31" t="s">
        <v>849</v>
      </c>
      <c r="R81" s="36" t="str">
        <f t="shared" si="4"/>
        <v>&lt;&lt;insert cost per visit here&gt;&gt;</v>
      </c>
      <c r="S81" s="37" t="str">
        <f t="shared" si="5"/>
        <v>This cell will autocalculate.</v>
      </c>
      <c r="T81" s="9"/>
    </row>
    <row r="82" spans="1:20" s="2" customFormat="1" ht="15.75" x14ac:dyDescent="0.25">
      <c r="A82" s="34" t="s">
        <v>785</v>
      </c>
      <c r="B82" s="21" t="s">
        <v>96</v>
      </c>
      <c r="C82" s="18" t="s">
        <v>13</v>
      </c>
      <c r="D82" s="13">
        <v>1</v>
      </c>
      <c r="E82" s="13">
        <v>1</v>
      </c>
      <c r="F82" s="13">
        <v>1</v>
      </c>
      <c r="G82" s="7">
        <v>0</v>
      </c>
      <c r="H82" s="7">
        <v>0</v>
      </c>
      <c r="I82" s="13">
        <v>1</v>
      </c>
      <c r="J82" s="13">
        <v>1</v>
      </c>
      <c r="K82" s="13">
        <v>2</v>
      </c>
      <c r="L82" s="13">
        <v>2</v>
      </c>
      <c r="M82" s="13">
        <v>2</v>
      </c>
      <c r="N82" s="13">
        <v>2</v>
      </c>
      <c r="O82" s="13">
        <v>2</v>
      </c>
      <c r="P82" s="13">
        <f t="shared" si="3"/>
        <v>15</v>
      </c>
      <c r="Q82" s="31" t="s">
        <v>849</v>
      </c>
      <c r="R82" s="36" t="str">
        <f t="shared" si="4"/>
        <v>&lt;&lt;insert cost per visit here&gt;&gt;</v>
      </c>
      <c r="S82" s="37" t="str">
        <f t="shared" si="5"/>
        <v>This cell will autocalculate.</v>
      </c>
      <c r="T82" s="9"/>
    </row>
    <row r="83" spans="1:20" s="2" customFormat="1" ht="15.75" x14ac:dyDescent="0.25">
      <c r="A83" s="34" t="s">
        <v>786</v>
      </c>
      <c r="B83" s="20" t="s">
        <v>97</v>
      </c>
      <c r="C83" s="18" t="s">
        <v>13</v>
      </c>
      <c r="D83" s="13">
        <v>1</v>
      </c>
      <c r="E83" s="13">
        <v>1</v>
      </c>
      <c r="F83" s="13">
        <v>1</v>
      </c>
      <c r="G83" s="7">
        <v>0</v>
      </c>
      <c r="H83" s="7">
        <v>0</v>
      </c>
      <c r="I83" s="13">
        <v>1</v>
      </c>
      <c r="J83" s="13">
        <v>1</v>
      </c>
      <c r="K83" s="13">
        <v>2</v>
      </c>
      <c r="L83" s="13">
        <v>2</v>
      </c>
      <c r="M83" s="13">
        <v>2</v>
      </c>
      <c r="N83" s="13">
        <v>2</v>
      </c>
      <c r="O83" s="13">
        <v>2</v>
      </c>
      <c r="P83" s="13">
        <f t="shared" si="3"/>
        <v>15</v>
      </c>
      <c r="Q83" s="31" t="s">
        <v>849</v>
      </c>
      <c r="R83" s="36" t="str">
        <f t="shared" si="4"/>
        <v>&lt;&lt;insert cost per visit here&gt;&gt;</v>
      </c>
      <c r="S83" s="37" t="str">
        <f t="shared" si="5"/>
        <v>This cell will autocalculate.</v>
      </c>
      <c r="T83" s="9"/>
    </row>
    <row r="84" spans="1:20" s="2" customFormat="1" ht="15.75" x14ac:dyDescent="0.25">
      <c r="A84" s="34" t="s">
        <v>787</v>
      </c>
      <c r="B84" s="16" t="s">
        <v>98</v>
      </c>
      <c r="C84" s="18" t="s">
        <v>15</v>
      </c>
      <c r="D84" s="13">
        <v>1</v>
      </c>
      <c r="E84" s="13">
        <v>1</v>
      </c>
      <c r="F84" s="13">
        <v>1</v>
      </c>
      <c r="G84" s="7">
        <v>0</v>
      </c>
      <c r="H84" s="7">
        <v>0</v>
      </c>
      <c r="I84" s="13">
        <v>1</v>
      </c>
      <c r="J84" s="13">
        <v>1</v>
      </c>
      <c r="K84" s="13">
        <v>2</v>
      </c>
      <c r="L84" s="13">
        <v>2</v>
      </c>
      <c r="M84" s="13">
        <v>2</v>
      </c>
      <c r="N84" s="13">
        <v>2</v>
      </c>
      <c r="O84" s="13">
        <v>2</v>
      </c>
      <c r="P84" s="13">
        <f t="shared" si="3"/>
        <v>15</v>
      </c>
      <c r="Q84" s="31" t="s">
        <v>849</v>
      </c>
      <c r="R84" s="36" t="str">
        <f t="shared" si="4"/>
        <v>&lt;&lt;insert cost per visit here&gt;&gt;</v>
      </c>
      <c r="S84" s="37" t="str">
        <f t="shared" si="5"/>
        <v>This cell will autocalculate.</v>
      </c>
      <c r="T84" s="9"/>
    </row>
    <row r="85" spans="1:20" s="2" customFormat="1" ht="15.75" x14ac:dyDescent="0.25">
      <c r="A85" s="34" t="s">
        <v>788</v>
      </c>
      <c r="B85" s="16" t="s">
        <v>99</v>
      </c>
      <c r="C85" s="18" t="s">
        <v>15</v>
      </c>
      <c r="D85" s="13">
        <v>1</v>
      </c>
      <c r="E85" s="13">
        <v>1</v>
      </c>
      <c r="F85" s="13">
        <v>1</v>
      </c>
      <c r="G85" s="7">
        <v>0</v>
      </c>
      <c r="H85" s="7">
        <v>0</v>
      </c>
      <c r="I85" s="13">
        <v>1</v>
      </c>
      <c r="J85" s="13">
        <v>1</v>
      </c>
      <c r="K85" s="13">
        <v>2</v>
      </c>
      <c r="L85" s="13">
        <v>2</v>
      </c>
      <c r="M85" s="13">
        <v>2</v>
      </c>
      <c r="N85" s="13">
        <v>2</v>
      </c>
      <c r="O85" s="13">
        <v>2</v>
      </c>
      <c r="P85" s="13">
        <f t="shared" si="3"/>
        <v>15</v>
      </c>
      <c r="Q85" s="31" t="s">
        <v>849</v>
      </c>
      <c r="R85" s="36" t="str">
        <f t="shared" si="4"/>
        <v>&lt;&lt;insert cost per visit here&gt;&gt;</v>
      </c>
      <c r="S85" s="37" t="str">
        <f t="shared" si="5"/>
        <v>This cell will autocalculate.</v>
      </c>
      <c r="T85" s="9"/>
    </row>
    <row r="86" spans="1:20" s="2" customFormat="1" ht="15.75" x14ac:dyDescent="0.25">
      <c r="A86" s="34" t="s">
        <v>789</v>
      </c>
      <c r="B86" s="16" t="s">
        <v>100</v>
      </c>
      <c r="C86" s="18" t="s">
        <v>15</v>
      </c>
      <c r="D86" s="13">
        <v>1</v>
      </c>
      <c r="E86" s="13">
        <v>1</v>
      </c>
      <c r="F86" s="13">
        <v>1</v>
      </c>
      <c r="G86" s="7">
        <v>0</v>
      </c>
      <c r="H86" s="7">
        <v>0</v>
      </c>
      <c r="I86" s="13">
        <v>1</v>
      </c>
      <c r="J86" s="13">
        <v>1</v>
      </c>
      <c r="K86" s="13">
        <v>2</v>
      </c>
      <c r="L86" s="13">
        <v>2</v>
      </c>
      <c r="M86" s="13">
        <v>2</v>
      </c>
      <c r="N86" s="13">
        <v>2</v>
      </c>
      <c r="O86" s="13">
        <v>2</v>
      </c>
      <c r="P86" s="13">
        <f t="shared" si="3"/>
        <v>15</v>
      </c>
      <c r="Q86" s="31" t="s">
        <v>849</v>
      </c>
      <c r="R86" s="36" t="str">
        <f t="shared" si="4"/>
        <v>&lt;&lt;insert cost per visit here&gt;&gt;</v>
      </c>
      <c r="S86" s="37" t="str">
        <f t="shared" si="5"/>
        <v>This cell will autocalculate.</v>
      </c>
      <c r="T86" s="9"/>
    </row>
    <row r="87" spans="1:20" s="2" customFormat="1" ht="15.75" x14ac:dyDescent="0.25">
      <c r="A87" s="34" t="s">
        <v>790</v>
      </c>
      <c r="B87" s="16" t="s">
        <v>101</v>
      </c>
      <c r="C87" s="18" t="s">
        <v>15</v>
      </c>
      <c r="D87" s="13">
        <v>1</v>
      </c>
      <c r="E87" s="13">
        <v>1</v>
      </c>
      <c r="F87" s="13">
        <v>1</v>
      </c>
      <c r="G87" s="7">
        <v>0</v>
      </c>
      <c r="H87" s="7">
        <v>0</v>
      </c>
      <c r="I87" s="13">
        <v>1</v>
      </c>
      <c r="J87" s="13">
        <v>1</v>
      </c>
      <c r="K87" s="13">
        <v>2</v>
      </c>
      <c r="L87" s="13">
        <v>2</v>
      </c>
      <c r="M87" s="13">
        <v>2</v>
      </c>
      <c r="N87" s="13">
        <v>2</v>
      </c>
      <c r="O87" s="13">
        <v>2</v>
      </c>
      <c r="P87" s="13">
        <f t="shared" si="3"/>
        <v>15</v>
      </c>
      <c r="Q87" s="31" t="s">
        <v>849</v>
      </c>
      <c r="R87" s="36" t="str">
        <f t="shared" si="4"/>
        <v>&lt;&lt;insert cost per visit here&gt;&gt;</v>
      </c>
      <c r="S87" s="37" t="str">
        <f t="shared" si="5"/>
        <v>This cell will autocalculate.</v>
      </c>
      <c r="T87" s="9"/>
    </row>
    <row r="88" spans="1:20" s="2" customFormat="1" ht="15.75" x14ac:dyDescent="0.25">
      <c r="A88" s="34" t="s">
        <v>791</v>
      </c>
      <c r="B88" s="16" t="s">
        <v>102</v>
      </c>
      <c r="C88" s="18" t="s">
        <v>15</v>
      </c>
      <c r="D88" s="13">
        <v>1</v>
      </c>
      <c r="E88" s="13">
        <v>1</v>
      </c>
      <c r="F88" s="13">
        <v>1</v>
      </c>
      <c r="G88" s="7">
        <v>0</v>
      </c>
      <c r="H88" s="7">
        <v>0</v>
      </c>
      <c r="I88" s="13">
        <v>1</v>
      </c>
      <c r="J88" s="13">
        <v>1</v>
      </c>
      <c r="K88" s="13">
        <v>2</v>
      </c>
      <c r="L88" s="13">
        <v>2</v>
      </c>
      <c r="M88" s="13">
        <v>2</v>
      </c>
      <c r="N88" s="13">
        <v>2</v>
      </c>
      <c r="O88" s="13">
        <v>2</v>
      </c>
      <c r="P88" s="13">
        <f t="shared" si="3"/>
        <v>15</v>
      </c>
      <c r="Q88" s="31" t="s">
        <v>849</v>
      </c>
      <c r="R88" s="36" t="str">
        <f t="shared" si="4"/>
        <v>&lt;&lt;insert cost per visit here&gt;&gt;</v>
      </c>
      <c r="S88" s="37" t="str">
        <f t="shared" si="5"/>
        <v>This cell will autocalculate.</v>
      </c>
      <c r="T88" s="9"/>
    </row>
    <row r="89" spans="1:20" s="2" customFormat="1" ht="15.75" x14ac:dyDescent="0.25">
      <c r="A89" s="34" t="s">
        <v>792</v>
      </c>
      <c r="B89" s="16" t="s">
        <v>103</v>
      </c>
      <c r="C89" s="18" t="s">
        <v>15</v>
      </c>
      <c r="D89" s="13">
        <v>1</v>
      </c>
      <c r="E89" s="13">
        <v>1</v>
      </c>
      <c r="F89" s="13">
        <v>1</v>
      </c>
      <c r="G89" s="7">
        <v>0</v>
      </c>
      <c r="H89" s="7">
        <v>0</v>
      </c>
      <c r="I89" s="13">
        <v>1</v>
      </c>
      <c r="J89" s="13">
        <v>1</v>
      </c>
      <c r="K89" s="13">
        <v>2</v>
      </c>
      <c r="L89" s="13">
        <v>2</v>
      </c>
      <c r="M89" s="13">
        <v>2</v>
      </c>
      <c r="N89" s="13">
        <v>2</v>
      </c>
      <c r="O89" s="13">
        <v>2</v>
      </c>
      <c r="P89" s="13">
        <f t="shared" si="3"/>
        <v>15</v>
      </c>
      <c r="Q89" s="31" t="s">
        <v>849</v>
      </c>
      <c r="R89" s="36" t="str">
        <f t="shared" si="4"/>
        <v>&lt;&lt;insert cost per visit here&gt;&gt;</v>
      </c>
      <c r="S89" s="37" t="str">
        <f t="shared" si="5"/>
        <v>This cell will autocalculate.</v>
      </c>
      <c r="T89" s="9"/>
    </row>
    <row r="90" spans="1:20" s="2" customFormat="1" ht="15.75" x14ac:dyDescent="0.25">
      <c r="A90" s="34" t="s">
        <v>793</v>
      </c>
      <c r="B90" s="19" t="s">
        <v>104</v>
      </c>
      <c r="C90" s="18" t="s">
        <v>13</v>
      </c>
      <c r="D90" s="13">
        <v>1</v>
      </c>
      <c r="E90" s="13">
        <v>1</v>
      </c>
      <c r="F90" s="13">
        <v>1</v>
      </c>
      <c r="G90" s="7">
        <v>0</v>
      </c>
      <c r="H90" s="7">
        <v>0</v>
      </c>
      <c r="I90" s="13">
        <v>1</v>
      </c>
      <c r="J90" s="13">
        <v>1</v>
      </c>
      <c r="K90" s="13">
        <v>2</v>
      </c>
      <c r="L90" s="13">
        <v>2</v>
      </c>
      <c r="M90" s="13">
        <v>2</v>
      </c>
      <c r="N90" s="13">
        <v>2</v>
      </c>
      <c r="O90" s="13">
        <v>2</v>
      </c>
      <c r="P90" s="13">
        <f t="shared" si="3"/>
        <v>15</v>
      </c>
      <c r="Q90" s="31" t="s">
        <v>849</v>
      </c>
      <c r="R90" s="36" t="str">
        <f t="shared" si="4"/>
        <v>&lt;&lt;insert cost per visit here&gt;&gt;</v>
      </c>
      <c r="S90" s="37" t="str">
        <f t="shared" si="5"/>
        <v>This cell will autocalculate.</v>
      </c>
      <c r="T90" s="9"/>
    </row>
    <row r="91" spans="1:20" s="2" customFormat="1" ht="15.75" x14ac:dyDescent="0.25">
      <c r="A91" s="34" t="s">
        <v>794</v>
      </c>
      <c r="B91" s="19" t="s">
        <v>105</v>
      </c>
      <c r="C91" s="18" t="s">
        <v>13</v>
      </c>
      <c r="D91" s="13">
        <v>1</v>
      </c>
      <c r="E91" s="13">
        <v>1</v>
      </c>
      <c r="F91" s="13">
        <v>1</v>
      </c>
      <c r="G91" s="7">
        <v>0</v>
      </c>
      <c r="H91" s="7">
        <v>0</v>
      </c>
      <c r="I91" s="13">
        <v>1</v>
      </c>
      <c r="J91" s="13">
        <v>1</v>
      </c>
      <c r="K91" s="13">
        <v>2</v>
      </c>
      <c r="L91" s="13">
        <v>2</v>
      </c>
      <c r="M91" s="13">
        <v>2</v>
      </c>
      <c r="N91" s="13">
        <v>2</v>
      </c>
      <c r="O91" s="13">
        <v>2</v>
      </c>
      <c r="P91" s="13">
        <f t="shared" si="3"/>
        <v>15</v>
      </c>
      <c r="Q91" s="31" t="s">
        <v>849</v>
      </c>
      <c r="R91" s="36" t="str">
        <f t="shared" si="4"/>
        <v>&lt;&lt;insert cost per visit here&gt;&gt;</v>
      </c>
      <c r="S91" s="37" t="str">
        <f t="shared" si="5"/>
        <v>This cell will autocalculate.</v>
      </c>
      <c r="T91" s="9"/>
    </row>
    <row r="92" spans="1:20" s="2" customFormat="1" ht="15.75" x14ac:dyDescent="0.25">
      <c r="A92" s="34" t="s">
        <v>795</v>
      </c>
      <c r="B92" s="16" t="s">
        <v>106</v>
      </c>
      <c r="C92" s="18" t="s">
        <v>15</v>
      </c>
      <c r="D92" s="13">
        <v>1</v>
      </c>
      <c r="E92" s="13">
        <v>1</v>
      </c>
      <c r="F92" s="13">
        <v>1</v>
      </c>
      <c r="G92" s="7">
        <v>0</v>
      </c>
      <c r="H92" s="7">
        <v>0</v>
      </c>
      <c r="I92" s="13">
        <v>1</v>
      </c>
      <c r="J92" s="13">
        <v>1</v>
      </c>
      <c r="K92" s="13">
        <v>2</v>
      </c>
      <c r="L92" s="13">
        <v>2</v>
      </c>
      <c r="M92" s="13">
        <v>2</v>
      </c>
      <c r="N92" s="13">
        <v>2</v>
      </c>
      <c r="O92" s="13">
        <v>2</v>
      </c>
      <c r="P92" s="13">
        <f t="shared" si="3"/>
        <v>15</v>
      </c>
      <c r="Q92" s="31" t="s">
        <v>849</v>
      </c>
      <c r="R92" s="36" t="str">
        <f t="shared" si="4"/>
        <v>&lt;&lt;insert cost per visit here&gt;&gt;</v>
      </c>
      <c r="S92" s="37" t="str">
        <f t="shared" si="5"/>
        <v>This cell will autocalculate.</v>
      </c>
      <c r="T92" s="9"/>
    </row>
    <row r="93" spans="1:20" s="2" customFormat="1" ht="15.75" x14ac:dyDescent="0.25">
      <c r="A93" s="34" t="s">
        <v>796</v>
      </c>
      <c r="B93" s="16" t="s">
        <v>107</v>
      </c>
      <c r="C93" s="18" t="s">
        <v>13</v>
      </c>
      <c r="D93" s="13">
        <v>1</v>
      </c>
      <c r="E93" s="13">
        <v>1</v>
      </c>
      <c r="F93" s="13">
        <v>1</v>
      </c>
      <c r="G93" s="7">
        <v>0</v>
      </c>
      <c r="H93" s="7">
        <v>0</v>
      </c>
      <c r="I93" s="13">
        <v>1</v>
      </c>
      <c r="J93" s="13">
        <v>1</v>
      </c>
      <c r="K93" s="13">
        <v>2</v>
      </c>
      <c r="L93" s="13">
        <v>2</v>
      </c>
      <c r="M93" s="13">
        <v>2</v>
      </c>
      <c r="N93" s="13">
        <v>2</v>
      </c>
      <c r="O93" s="13">
        <v>2</v>
      </c>
      <c r="P93" s="13">
        <f t="shared" si="3"/>
        <v>15</v>
      </c>
      <c r="Q93" s="31" t="s">
        <v>849</v>
      </c>
      <c r="R93" s="36" t="str">
        <f t="shared" si="4"/>
        <v>&lt;&lt;insert cost per visit here&gt;&gt;</v>
      </c>
      <c r="S93" s="37" t="str">
        <f t="shared" si="5"/>
        <v>This cell will autocalculate.</v>
      </c>
      <c r="T93" s="9"/>
    </row>
    <row r="94" spans="1:20" s="2" customFormat="1" ht="15.75" x14ac:dyDescent="0.25">
      <c r="A94" s="34" t="s">
        <v>797</v>
      </c>
      <c r="B94" s="19" t="s">
        <v>108</v>
      </c>
      <c r="C94" s="18" t="s">
        <v>14</v>
      </c>
      <c r="D94" s="13">
        <v>1</v>
      </c>
      <c r="E94" s="13">
        <v>1</v>
      </c>
      <c r="F94" s="13">
        <v>1</v>
      </c>
      <c r="G94" s="7">
        <v>0</v>
      </c>
      <c r="H94" s="7">
        <v>0</v>
      </c>
      <c r="I94" s="13">
        <v>1</v>
      </c>
      <c r="J94" s="13">
        <v>1</v>
      </c>
      <c r="K94" s="13">
        <v>2</v>
      </c>
      <c r="L94" s="13">
        <v>2</v>
      </c>
      <c r="M94" s="13">
        <v>2</v>
      </c>
      <c r="N94" s="13">
        <v>2</v>
      </c>
      <c r="O94" s="13">
        <v>2</v>
      </c>
      <c r="P94" s="13">
        <f t="shared" si="3"/>
        <v>15</v>
      </c>
      <c r="Q94" s="31" t="s">
        <v>849</v>
      </c>
      <c r="R94" s="36" t="str">
        <f t="shared" si="4"/>
        <v>&lt;&lt;insert cost per visit here&gt;&gt;</v>
      </c>
      <c r="S94" s="37" t="str">
        <f t="shared" si="5"/>
        <v>This cell will autocalculate.</v>
      </c>
      <c r="T94" s="9"/>
    </row>
    <row r="95" spans="1:20" s="2" customFormat="1" ht="15.75" x14ac:dyDescent="0.25">
      <c r="A95" s="34" t="s">
        <v>798</v>
      </c>
      <c r="B95" s="16" t="s">
        <v>109</v>
      </c>
      <c r="C95" s="18" t="s">
        <v>13</v>
      </c>
      <c r="D95" s="13">
        <v>1</v>
      </c>
      <c r="E95" s="13">
        <v>1</v>
      </c>
      <c r="F95" s="13">
        <v>1</v>
      </c>
      <c r="G95" s="7">
        <v>0</v>
      </c>
      <c r="H95" s="7">
        <v>0</v>
      </c>
      <c r="I95" s="13">
        <v>1</v>
      </c>
      <c r="J95" s="13">
        <v>1</v>
      </c>
      <c r="K95" s="13">
        <v>2</v>
      </c>
      <c r="L95" s="13">
        <v>2</v>
      </c>
      <c r="M95" s="13">
        <v>2</v>
      </c>
      <c r="N95" s="13">
        <v>2</v>
      </c>
      <c r="O95" s="13">
        <v>2</v>
      </c>
      <c r="P95" s="13">
        <f t="shared" si="3"/>
        <v>15</v>
      </c>
      <c r="Q95" s="31" t="s">
        <v>849</v>
      </c>
      <c r="R95" s="36" t="str">
        <f t="shared" si="4"/>
        <v>&lt;&lt;insert cost per visit here&gt;&gt;</v>
      </c>
      <c r="S95" s="37" t="str">
        <f t="shared" si="5"/>
        <v>This cell will autocalculate.</v>
      </c>
      <c r="T95" s="9"/>
    </row>
    <row r="96" spans="1:20" s="2" customFormat="1" ht="15.75" x14ac:dyDescent="0.25">
      <c r="A96" s="34" t="s">
        <v>799</v>
      </c>
      <c r="B96" s="16" t="s">
        <v>110</v>
      </c>
      <c r="C96" s="18" t="s">
        <v>13</v>
      </c>
      <c r="D96" s="13">
        <v>1</v>
      </c>
      <c r="E96" s="13">
        <v>1</v>
      </c>
      <c r="F96" s="13">
        <v>1</v>
      </c>
      <c r="G96" s="7">
        <v>0</v>
      </c>
      <c r="H96" s="7">
        <v>0</v>
      </c>
      <c r="I96" s="13">
        <v>1</v>
      </c>
      <c r="J96" s="13">
        <v>1</v>
      </c>
      <c r="K96" s="13">
        <v>2</v>
      </c>
      <c r="L96" s="13">
        <v>2</v>
      </c>
      <c r="M96" s="13">
        <v>2</v>
      </c>
      <c r="N96" s="13">
        <v>2</v>
      </c>
      <c r="O96" s="13">
        <v>2</v>
      </c>
      <c r="P96" s="13">
        <f t="shared" si="3"/>
        <v>15</v>
      </c>
      <c r="Q96" s="31" t="s">
        <v>849</v>
      </c>
      <c r="R96" s="36" t="str">
        <f t="shared" si="4"/>
        <v>&lt;&lt;insert cost per visit here&gt;&gt;</v>
      </c>
      <c r="S96" s="37" t="str">
        <f t="shared" si="5"/>
        <v>This cell will autocalculate.</v>
      </c>
      <c r="T96" s="9"/>
    </row>
    <row r="97" spans="1:20" s="2" customFormat="1" ht="15.75" x14ac:dyDescent="0.25">
      <c r="A97" s="34" t="s">
        <v>800</v>
      </c>
      <c r="B97" s="16" t="s">
        <v>111</v>
      </c>
      <c r="C97" s="18" t="s">
        <v>13</v>
      </c>
      <c r="D97" s="13">
        <v>1</v>
      </c>
      <c r="E97" s="13">
        <v>1</v>
      </c>
      <c r="F97" s="13">
        <v>1</v>
      </c>
      <c r="G97" s="7">
        <v>0</v>
      </c>
      <c r="H97" s="7">
        <v>0</v>
      </c>
      <c r="I97" s="13">
        <v>1</v>
      </c>
      <c r="J97" s="13">
        <v>1</v>
      </c>
      <c r="K97" s="13">
        <v>2</v>
      </c>
      <c r="L97" s="13">
        <v>2</v>
      </c>
      <c r="M97" s="13">
        <v>2</v>
      </c>
      <c r="N97" s="13">
        <v>2</v>
      </c>
      <c r="O97" s="13">
        <v>2</v>
      </c>
      <c r="P97" s="13">
        <f t="shared" si="3"/>
        <v>15</v>
      </c>
      <c r="Q97" s="31" t="s">
        <v>849</v>
      </c>
      <c r="R97" s="36" t="str">
        <f t="shared" si="4"/>
        <v>&lt;&lt;insert cost per visit here&gt;&gt;</v>
      </c>
      <c r="S97" s="37" t="str">
        <f t="shared" si="5"/>
        <v>This cell will autocalculate.</v>
      </c>
      <c r="T97" s="9"/>
    </row>
    <row r="98" spans="1:20" s="2" customFormat="1" ht="15.75" x14ac:dyDescent="0.25">
      <c r="A98" s="34" t="s">
        <v>801</v>
      </c>
      <c r="B98" s="19" t="s">
        <v>112</v>
      </c>
      <c r="C98" s="18" t="s">
        <v>14</v>
      </c>
      <c r="D98" s="13">
        <v>1</v>
      </c>
      <c r="E98" s="13">
        <v>1</v>
      </c>
      <c r="F98" s="13">
        <v>1</v>
      </c>
      <c r="G98" s="7">
        <v>0</v>
      </c>
      <c r="H98" s="7">
        <v>0</v>
      </c>
      <c r="I98" s="13">
        <v>1</v>
      </c>
      <c r="J98" s="13">
        <v>1</v>
      </c>
      <c r="K98" s="13">
        <v>2</v>
      </c>
      <c r="L98" s="13">
        <v>2</v>
      </c>
      <c r="M98" s="13">
        <v>2</v>
      </c>
      <c r="N98" s="13">
        <v>2</v>
      </c>
      <c r="O98" s="13">
        <v>2</v>
      </c>
      <c r="P98" s="13">
        <f t="shared" si="3"/>
        <v>15</v>
      </c>
      <c r="Q98" s="31" t="s">
        <v>849</v>
      </c>
      <c r="R98" s="36" t="str">
        <f t="shared" si="4"/>
        <v>&lt;&lt;insert cost per visit here&gt;&gt;</v>
      </c>
      <c r="S98" s="37" t="str">
        <f t="shared" si="5"/>
        <v>This cell will autocalculate.</v>
      </c>
      <c r="T98" s="9"/>
    </row>
    <row r="99" spans="1:20" s="2" customFormat="1" ht="15.75" x14ac:dyDescent="0.25">
      <c r="A99" s="34" t="s">
        <v>802</v>
      </c>
      <c r="B99" s="16" t="s">
        <v>113</v>
      </c>
      <c r="C99" s="18" t="s">
        <v>13</v>
      </c>
      <c r="D99" s="13">
        <v>1</v>
      </c>
      <c r="E99" s="13">
        <v>1</v>
      </c>
      <c r="F99" s="13">
        <v>1</v>
      </c>
      <c r="G99" s="7">
        <v>0</v>
      </c>
      <c r="H99" s="7">
        <v>0</v>
      </c>
      <c r="I99" s="13">
        <v>1</v>
      </c>
      <c r="J99" s="13">
        <v>1</v>
      </c>
      <c r="K99" s="13">
        <v>2</v>
      </c>
      <c r="L99" s="13">
        <v>2</v>
      </c>
      <c r="M99" s="13">
        <v>2</v>
      </c>
      <c r="N99" s="13">
        <v>2</v>
      </c>
      <c r="O99" s="13">
        <v>2</v>
      </c>
      <c r="P99" s="13">
        <f t="shared" si="3"/>
        <v>15</v>
      </c>
      <c r="Q99" s="31" t="s">
        <v>849</v>
      </c>
      <c r="R99" s="36" t="str">
        <f t="shared" si="4"/>
        <v>&lt;&lt;insert cost per visit here&gt;&gt;</v>
      </c>
      <c r="S99" s="37" t="str">
        <f t="shared" si="5"/>
        <v>This cell will autocalculate.</v>
      </c>
      <c r="T99" s="9"/>
    </row>
    <row r="100" spans="1:20" s="2" customFormat="1" ht="15.75" x14ac:dyDescent="0.25">
      <c r="A100" s="34" t="s">
        <v>803</v>
      </c>
      <c r="B100" s="16" t="s">
        <v>114</v>
      </c>
      <c r="C100" s="18" t="s">
        <v>17</v>
      </c>
      <c r="D100" s="13">
        <v>1</v>
      </c>
      <c r="E100" s="13">
        <v>1</v>
      </c>
      <c r="F100" s="13">
        <v>1</v>
      </c>
      <c r="G100" s="7">
        <v>0</v>
      </c>
      <c r="H100" s="7">
        <v>0</v>
      </c>
      <c r="I100" s="13">
        <v>1</v>
      </c>
      <c r="J100" s="13">
        <v>1</v>
      </c>
      <c r="K100" s="13">
        <v>2</v>
      </c>
      <c r="L100" s="13">
        <v>2</v>
      </c>
      <c r="M100" s="13">
        <v>2</v>
      </c>
      <c r="N100" s="13">
        <v>2</v>
      </c>
      <c r="O100" s="13">
        <v>2</v>
      </c>
      <c r="P100" s="13">
        <f t="shared" si="3"/>
        <v>15</v>
      </c>
      <c r="Q100" s="31" t="s">
        <v>849</v>
      </c>
      <c r="R100" s="36" t="str">
        <f t="shared" si="4"/>
        <v>&lt;&lt;insert cost per visit here&gt;&gt;</v>
      </c>
      <c r="S100" s="37" t="str">
        <f t="shared" si="5"/>
        <v>This cell will autocalculate.</v>
      </c>
      <c r="T100" s="9"/>
    </row>
    <row r="101" spans="1:20" s="2" customFormat="1" ht="15.75" x14ac:dyDescent="0.25">
      <c r="A101" s="34" t="s">
        <v>804</v>
      </c>
      <c r="B101" s="21" t="s">
        <v>115</v>
      </c>
      <c r="C101" s="18" t="s">
        <v>14</v>
      </c>
      <c r="D101" s="13">
        <v>1</v>
      </c>
      <c r="E101" s="13">
        <v>1</v>
      </c>
      <c r="F101" s="13">
        <v>1</v>
      </c>
      <c r="G101" s="7">
        <v>0</v>
      </c>
      <c r="H101" s="7">
        <v>0</v>
      </c>
      <c r="I101" s="13">
        <v>1</v>
      </c>
      <c r="J101" s="13">
        <v>1</v>
      </c>
      <c r="K101" s="13">
        <v>2</v>
      </c>
      <c r="L101" s="13">
        <v>2</v>
      </c>
      <c r="M101" s="13">
        <v>2</v>
      </c>
      <c r="N101" s="13">
        <v>2</v>
      </c>
      <c r="O101" s="13">
        <v>2</v>
      </c>
      <c r="P101" s="13">
        <f t="shared" si="3"/>
        <v>15</v>
      </c>
      <c r="Q101" s="31" t="s">
        <v>849</v>
      </c>
      <c r="R101" s="36" t="str">
        <f t="shared" si="4"/>
        <v>&lt;&lt;insert cost per visit here&gt;&gt;</v>
      </c>
      <c r="S101" s="37" t="str">
        <f t="shared" si="5"/>
        <v>This cell will autocalculate.</v>
      </c>
      <c r="T101" s="9"/>
    </row>
    <row r="102" spans="1:20" s="2" customFormat="1" ht="15.75" x14ac:dyDescent="0.25">
      <c r="A102" s="34" t="s">
        <v>805</v>
      </c>
      <c r="B102" s="19" t="s">
        <v>116</v>
      </c>
      <c r="C102" s="18" t="s">
        <v>17</v>
      </c>
      <c r="D102" s="13">
        <v>1</v>
      </c>
      <c r="E102" s="13">
        <v>1</v>
      </c>
      <c r="F102" s="13">
        <v>1</v>
      </c>
      <c r="G102" s="7">
        <v>0</v>
      </c>
      <c r="H102" s="7">
        <v>0</v>
      </c>
      <c r="I102" s="13">
        <v>1</v>
      </c>
      <c r="J102" s="13">
        <v>1</v>
      </c>
      <c r="K102" s="13">
        <v>2</v>
      </c>
      <c r="L102" s="13">
        <v>2</v>
      </c>
      <c r="M102" s="13">
        <v>2</v>
      </c>
      <c r="N102" s="13">
        <v>2</v>
      </c>
      <c r="O102" s="13">
        <v>2</v>
      </c>
      <c r="P102" s="13">
        <f t="shared" si="3"/>
        <v>15</v>
      </c>
      <c r="Q102" s="31" t="s">
        <v>849</v>
      </c>
      <c r="R102" s="36" t="str">
        <f t="shared" si="4"/>
        <v>&lt;&lt;insert cost per visit here&gt;&gt;</v>
      </c>
      <c r="S102" s="37" t="str">
        <f t="shared" si="5"/>
        <v>This cell will autocalculate.</v>
      </c>
      <c r="T102" s="9"/>
    </row>
    <row r="103" spans="1:20" s="2" customFormat="1" ht="15.75" x14ac:dyDescent="0.25">
      <c r="A103" s="34" t="s">
        <v>806</v>
      </c>
      <c r="B103" s="16" t="s">
        <v>117</v>
      </c>
      <c r="C103" s="18" t="s">
        <v>13</v>
      </c>
      <c r="D103" s="13">
        <v>1</v>
      </c>
      <c r="E103" s="13">
        <v>1</v>
      </c>
      <c r="F103" s="13">
        <v>1</v>
      </c>
      <c r="G103" s="7">
        <v>0</v>
      </c>
      <c r="H103" s="7">
        <v>0</v>
      </c>
      <c r="I103" s="13">
        <v>1</v>
      </c>
      <c r="J103" s="13">
        <v>1</v>
      </c>
      <c r="K103" s="13">
        <v>2</v>
      </c>
      <c r="L103" s="13">
        <v>2</v>
      </c>
      <c r="M103" s="13">
        <v>2</v>
      </c>
      <c r="N103" s="13">
        <v>2</v>
      </c>
      <c r="O103" s="13">
        <v>2</v>
      </c>
      <c r="P103" s="13">
        <f t="shared" si="3"/>
        <v>15</v>
      </c>
      <c r="Q103" s="31" t="s">
        <v>849</v>
      </c>
      <c r="R103" s="36" t="str">
        <f t="shared" si="4"/>
        <v>&lt;&lt;insert cost per visit here&gt;&gt;</v>
      </c>
      <c r="S103" s="37" t="str">
        <f t="shared" si="5"/>
        <v>This cell will autocalculate.</v>
      </c>
      <c r="T103" s="9"/>
    </row>
    <row r="104" spans="1:20" s="2" customFormat="1" ht="15.75" x14ac:dyDescent="0.25">
      <c r="A104" s="34" t="s">
        <v>807</v>
      </c>
      <c r="B104" s="19" t="s">
        <v>118</v>
      </c>
      <c r="C104" s="22" t="s">
        <v>13</v>
      </c>
      <c r="D104" s="13">
        <v>1</v>
      </c>
      <c r="E104" s="13">
        <v>1</v>
      </c>
      <c r="F104" s="13">
        <v>1</v>
      </c>
      <c r="G104" s="7">
        <v>0</v>
      </c>
      <c r="H104" s="7">
        <v>0</v>
      </c>
      <c r="I104" s="13">
        <v>1</v>
      </c>
      <c r="J104" s="13">
        <v>1</v>
      </c>
      <c r="K104" s="13">
        <v>2</v>
      </c>
      <c r="L104" s="13">
        <v>2</v>
      </c>
      <c r="M104" s="13">
        <v>2</v>
      </c>
      <c r="N104" s="13">
        <v>2</v>
      </c>
      <c r="O104" s="13">
        <v>2</v>
      </c>
      <c r="P104" s="13">
        <f t="shared" si="3"/>
        <v>15</v>
      </c>
      <c r="Q104" s="31" t="s">
        <v>849</v>
      </c>
      <c r="R104" s="36" t="str">
        <f t="shared" si="4"/>
        <v>&lt;&lt;insert cost per visit here&gt;&gt;</v>
      </c>
      <c r="S104" s="37" t="str">
        <f t="shared" si="5"/>
        <v>This cell will autocalculate.</v>
      </c>
      <c r="T104" s="9"/>
    </row>
    <row r="105" spans="1:20" s="2" customFormat="1" ht="15.75" x14ac:dyDescent="0.25">
      <c r="A105" s="34" t="s">
        <v>808</v>
      </c>
      <c r="B105" s="19" t="s">
        <v>119</v>
      </c>
      <c r="C105" s="18" t="s">
        <v>17</v>
      </c>
      <c r="D105" s="13">
        <v>1</v>
      </c>
      <c r="E105" s="13">
        <v>1</v>
      </c>
      <c r="F105" s="13">
        <v>1</v>
      </c>
      <c r="G105" s="7">
        <v>0</v>
      </c>
      <c r="H105" s="7">
        <v>0</v>
      </c>
      <c r="I105" s="13">
        <v>1</v>
      </c>
      <c r="J105" s="13">
        <v>1</v>
      </c>
      <c r="K105" s="13">
        <v>2</v>
      </c>
      <c r="L105" s="13">
        <v>2</v>
      </c>
      <c r="M105" s="13">
        <v>2</v>
      </c>
      <c r="N105" s="13">
        <v>2</v>
      </c>
      <c r="O105" s="13">
        <v>2</v>
      </c>
      <c r="P105" s="13">
        <f t="shared" si="3"/>
        <v>15</v>
      </c>
      <c r="Q105" s="31" t="s">
        <v>849</v>
      </c>
      <c r="R105" s="36" t="str">
        <f t="shared" si="4"/>
        <v>&lt;&lt;insert cost per visit here&gt;&gt;</v>
      </c>
      <c r="S105" s="37" t="str">
        <f t="shared" si="5"/>
        <v>This cell will autocalculate.</v>
      </c>
      <c r="T105" s="9"/>
    </row>
    <row r="106" spans="1:20" s="2" customFormat="1" ht="15.75" x14ac:dyDescent="0.25">
      <c r="A106" s="34" t="s">
        <v>809</v>
      </c>
      <c r="B106" s="19" t="s">
        <v>120</v>
      </c>
      <c r="C106" s="18" t="s">
        <v>13</v>
      </c>
      <c r="D106" s="13">
        <v>1</v>
      </c>
      <c r="E106" s="13">
        <v>1</v>
      </c>
      <c r="F106" s="13">
        <v>1</v>
      </c>
      <c r="G106" s="7">
        <v>0</v>
      </c>
      <c r="H106" s="7">
        <v>0</v>
      </c>
      <c r="I106" s="13">
        <v>1</v>
      </c>
      <c r="J106" s="13">
        <v>1</v>
      </c>
      <c r="K106" s="13">
        <v>2</v>
      </c>
      <c r="L106" s="13">
        <v>2</v>
      </c>
      <c r="M106" s="13">
        <v>2</v>
      </c>
      <c r="N106" s="13">
        <v>2</v>
      </c>
      <c r="O106" s="13">
        <v>2</v>
      </c>
      <c r="P106" s="13">
        <f t="shared" si="3"/>
        <v>15</v>
      </c>
      <c r="Q106" s="31" t="s">
        <v>849</v>
      </c>
      <c r="R106" s="36" t="str">
        <f t="shared" si="4"/>
        <v>&lt;&lt;insert cost per visit here&gt;&gt;</v>
      </c>
      <c r="S106" s="37" t="str">
        <f t="shared" si="5"/>
        <v>This cell will autocalculate.</v>
      </c>
      <c r="T106" s="9"/>
    </row>
    <row r="107" spans="1:20" s="2" customFormat="1" ht="15.75" x14ac:dyDescent="0.25">
      <c r="A107" s="34" t="s">
        <v>810</v>
      </c>
      <c r="B107" s="19" t="s">
        <v>121</v>
      </c>
      <c r="C107" s="18" t="s">
        <v>13</v>
      </c>
      <c r="D107" s="13">
        <v>1</v>
      </c>
      <c r="E107" s="13">
        <v>1</v>
      </c>
      <c r="F107" s="13">
        <v>1</v>
      </c>
      <c r="G107" s="7">
        <v>0</v>
      </c>
      <c r="H107" s="7">
        <v>0</v>
      </c>
      <c r="I107" s="13">
        <v>1</v>
      </c>
      <c r="J107" s="13">
        <v>1</v>
      </c>
      <c r="K107" s="13">
        <v>2</v>
      </c>
      <c r="L107" s="13">
        <v>2</v>
      </c>
      <c r="M107" s="13">
        <v>2</v>
      </c>
      <c r="N107" s="13">
        <v>2</v>
      </c>
      <c r="O107" s="13">
        <v>2</v>
      </c>
      <c r="P107" s="13">
        <f t="shared" si="3"/>
        <v>15</v>
      </c>
      <c r="Q107" s="31" t="s">
        <v>849</v>
      </c>
      <c r="R107" s="36" t="str">
        <f t="shared" si="4"/>
        <v>&lt;&lt;insert cost per visit here&gt;&gt;</v>
      </c>
      <c r="S107" s="37" t="str">
        <f t="shared" si="5"/>
        <v>This cell will autocalculate.</v>
      </c>
      <c r="T107" s="9"/>
    </row>
    <row r="108" spans="1:20" s="2" customFormat="1" ht="15.75" x14ac:dyDescent="0.25">
      <c r="A108" s="34" t="s">
        <v>811</v>
      </c>
      <c r="B108" s="16" t="s">
        <v>122</v>
      </c>
      <c r="C108" s="18" t="s">
        <v>15</v>
      </c>
      <c r="D108" s="13">
        <v>1</v>
      </c>
      <c r="E108" s="13">
        <v>1</v>
      </c>
      <c r="F108" s="13">
        <v>1</v>
      </c>
      <c r="G108" s="7">
        <v>0</v>
      </c>
      <c r="H108" s="7">
        <v>0</v>
      </c>
      <c r="I108" s="13">
        <v>1</v>
      </c>
      <c r="J108" s="13">
        <v>1</v>
      </c>
      <c r="K108" s="13">
        <v>2</v>
      </c>
      <c r="L108" s="13">
        <v>2</v>
      </c>
      <c r="M108" s="13">
        <v>2</v>
      </c>
      <c r="N108" s="13">
        <v>2</v>
      </c>
      <c r="O108" s="13">
        <v>2</v>
      </c>
      <c r="P108" s="13">
        <f t="shared" si="3"/>
        <v>15</v>
      </c>
      <c r="Q108" s="31" t="s">
        <v>849</v>
      </c>
      <c r="R108" s="36" t="str">
        <f t="shared" si="4"/>
        <v>&lt;&lt;insert cost per visit here&gt;&gt;</v>
      </c>
      <c r="S108" s="37" t="str">
        <f t="shared" si="5"/>
        <v>This cell will autocalculate.</v>
      </c>
      <c r="T108" s="9"/>
    </row>
    <row r="109" spans="1:20" s="2" customFormat="1" ht="15.75" x14ac:dyDescent="0.25">
      <c r="A109" s="34" t="s">
        <v>812</v>
      </c>
      <c r="B109" s="16" t="s">
        <v>123</v>
      </c>
      <c r="C109" s="18" t="s">
        <v>15</v>
      </c>
      <c r="D109" s="13">
        <v>1</v>
      </c>
      <c r="E109" s="13">
        <v>1</v>
      </c>
      <c r="F109" s="13">
        <v>1</v>
      </c>
      <c r="G109" s="7">
        <v>0</v>
      </c>
      <c r="H109" s="7">
        <v>0</v>
      </c>
      <c r="I109" s="13">
        <v>1</v>
      </c>
      <c r="J109" s="13">
        <v>1</v>
      </c>
      <c r="K109" s="13">
        <v>2</v>
      </c>
      <c r="L109" s="13">
        <v>2</v>
      </c>
      <c r="M109" s="13">
        <v>2</v>
      </c>
      <c r="N109" s="13">
        <v>2</v>
      </c>
      <c r="O109" s="13">
        <v>2</v>
      </c>
      <c r="P109" s="13">
        <f t="shared" si="3"/>
        <v>15</v>
      </c>
      <c r="Q109" s="31" t="s">
        <v>849</v>
      </c>
      <c r="R109" s="36" t="str">
        <f t="shared" si="4"/>
        <v>&lt;&lt;insert cost per visit here&gt;&gt;</v>
      </c>
      <c r="S109" s="37" t="str">
        <f t="shared" si="5"/>
        <v>This cell will autocalculate.</v>
      </c>
      <c r="T109" s="9"/>
    </row>
    <row r="110" spans="1:20" s="2" customFormat="1" ht="15.75" x14ac:dyDescent="0.25">
      <c r="A110" s="34" t="s">
        <v>813</v>
      </c>
      <c r="B110" s="16" t="s">
        <v>124</v>
      </c>
      <c r="C110" s="18" t="s">
        <v>13</v>
      </c>
      <c r="D110" s="13">
        <v>1</v>
      </c>
      <c r="E110" s="13">
        <v>1</v>
      </c>
      <c r="F110" s="13">
        <v>1</v>
      </c>
      <c r="G110" s="7">
        <v>0</v>
      </c>
      <c r="H110" s="7">
        <v>0</v>
      </c>
      <c r="I110" s="13">
        <v>1</v>
      </c>
      <c r="J110" s="13">
        <v>1</v>
      </c>
      <c r="K110" s="13">
        <v>2</v>
      </c>
      <c r="L110" s="13">
        <v>2</v>
      </c>
      <c r="M110" s="13">
        <v>2</v>
      </c>
      <c r="N110" s="13">
        <v>2</v>
      </c>
      <c r="O110" s="13">
        <v>2</v>
      </c>
      <c r="P110" s="13">
        <f t="shared" si="3"/>
        <v>15</v>
      </c>
      <c r="Q110" s="31" t="s">
        <v>849</v>
      </c>
      <c r="R110" s="36" t="str">
        <f t="shared" si="4"/>
        <v>&lt;&lt;insert cost per visit here&gt;&gt;</v>
      </c>
      <c r="S110" s="37" t="str">
        <f t="shared" si="5"/>
        <v>This cell will autocalculate.</v>
      </c>
      <c r="T110" s="9"/>
    </row>
    <row r="111" spans="1:20" s="2" customFormat="1" ht="15.75" x14ac:dyDescent="0.25">
      <c r="A111" s="34" t="s">
        <v>814</v>
      </c>
      <c r="B111" s="16" t="s">
        <v>125</v>
      </c>
      <c r="C111" s="18" t="s">
        <v>14</v>
      </c>
      <c r="D111" s="13">
        <v>1</v>
      </c>
      <c r="E111" s="13">
        <v>1</v>
      </c>
      <c r="F111" s="13">
        <v>1</v>
      </c>
      <c r="G111" s="7">
        <v>0</v>
      </c>
      <c r="H111" s="7">
        <v>0</v>
      </c>
      <c r="I111" s="13">
        <v>1</v>
      </c>
      <c r="J111" s="13">
        <v>1</v>
      </c>
      <c r="K111" s="13">
        <v>2</v>
      </c>
      <c r="L111" s="13">
        <v>2</v>
      </c>
      <c r="M111" s="13">
        <v>2</v>
      </c>
      <c r="N111" s="13">
        <v>2</v>
      </c>
      <c r="O111" s="13">
        <v>2</v>
      </c>
      <c r="P111" s="13">
        <f t="shared" si="3"/>
        <v>15</v>
      </c>
      <c r="Q111" s="31" t="s">
        <v>849</v>
      </c>
      <c r="R111" s="36" t="str">
        <f t="shared" si="4"/>
        <v>&lt;&lt;insert cost per visit here&gt;&gt;</v>
      </c>
      <c r="S111" s="37" t="str">
        <f t="shared" si="5"/>
        <v>This cell will autocalculate.</v>
      </c>
      <c r="T111" s="9"/>
    </row>
    <row r="112" spans="1:20" s="2" customFormat="1" ht="15.75" x14ac:dyDescent="0.25">
      <c r="A112" s="34" t="s">
        <v>815</v>
      </c>
      <c r="B112" s="16" t="s">
        <v>126</v>
      </c>
      <c r="C112" s="18" t="s">
        <v>14</v>
      </c>
      <c r="D112" s="13">
        <v>1</v>
      </c>
      <c r="E112" s="13">
        <v>1</v>
      </c>
      <c r="F112" s="13">
        <v>1</v>
      </c>
      <c r="G112" s="7">
        <v>0</v>
      </c>
      <c r="H112" s="7">
        <v>0</v>
      </c>
      <c r="I112" s="13">
        <v>1</v>
      </c>
      <c r="J112" s="13">
        <v>1</v>
      </c>
      <c r="K112" s="13">
        <v>2</v>
      </c>
      <c r="L112" s="13">
        <v>2</v>
      </c>
      <c r="M112" s="13">
        <v>2</v>
      </c>
      <c r="N112" s="13">
        <v>2</v>
      </c>
      <c r="O112" s="13">
        <v>2</v>
      </c>
      <c r="P112" s="13">
        <f t="shared" si="3"/>
        <v>15</v>
      </c>
      <c r="Q112" s="31" t="s">
        <v>849</v>
      </c>
      <c r="R112" s="36" t="str">
        <f t="shared" si="4"/>
        <v>&lt;&lt;insert cost per visit here&gt;&gt;</v>
      </c>
      <c r="S112" s="37" t="str">
        <f t="shared" si="5"/>
        <v>This cell will autocalculate.</v>
      </c>
      <c r="T112" s="9"/>
    </row>
    <row r="113" spans="1:20" s="2" customFormat="1" ht="15.75" x14ac:dyDescent="0.25">
      <c r="A113" s="34" t="s">
        <v>816</v>
      </c>
      <c r="B113" s="16" t="s">
        <v>127</v>
      </c>
      <c r="C113" s="18" t="s">
        <v>14</v>
      </c>
      <c r="D113" s="13">
        <v>1</v>
      </c>
      <c r="E113" s="13">
        <v>1</v>
      </c>
      <c r="F113" s="13">
        <v>1</v>
      </c>
      <c r="G113" s="7">
        <v>0</v>
      </c>
      <c r="H113" s="7">
        <v>0</v>
      </c>
      <c r="I113" s="13">
        <v>1</v>
      </c>
      <c r="J113" s="13">
        <v>1</v>
      </c>
      <c r="K113" s="13">
        <v>2</v>
      </c>
      <c r="L113" s="13">
        <v>2</v>
      </c>
      <c r="M113" s="13">
        <v>2</v>
      </c>
      <c r="N113" s="13">
        <v>2</v>
      </c>
      <c r="O113" s="13">
        <v>2</v>
      </c>
      <c r="P113" s="13">
        <f t="shared" si="3"/>
        <v>15</v>
      </c>
      <c r="Q113" s="31" t="s">
        <v>849</v>
      </c>
      <c r="R113" s="36" t="str">
        <f t="shared" si="4"/>
        <v>&lt;&lt;insert cost per visit here&gt;&gt;</v>
      </c>
      <c r="S113" s="37" t="str">
        <f t="shared" si="5"/>
        <v>This cell will autocalculate.</v>
      </c>
      <c r="T113" s="9"/>
    </row>
    <row r="114" spans="1:20" s="2" customFormat="1" ht="15.75" x14ac:dyDescent="0.25">
      <c r="A114" s="34" t="s">
        <v>817</v>
      </c>
      <c r="B114" s="16" t="s">
        <v>128</v>
      </c>
      <c r="C114" s="18" t="s">
        <v>155</v>
      </c>
      <c r="D114" s="13">
        <v>1</v>
      </c>
      <c r="E114" s="13">
        <v>1</v>
      </c>
      <c r="F114" s="13">
        <v>1</v>
      </c>
      <c r="G114" s="7">
        <v>0</v>
      </c>
      <c r="H114" s="7">
        <v>0</v>
      </c>
      <c r="I114" s="13">
        <v>1</v>
      </c>
      <c r="J114" s="13">
        <v>1</v>
      </c>
      <c r="K114" s="13">
        <v>2</v>
      </c>
      <c r="L114" s="13">
        <v>2</v>
      </c>
      <c r="M114" s="13">
        <v>2</v>
      </c>
      <c r="N114" s="13">
        <v>2</v>
      </c>
      <c r="O114" s="13">
        <v>2</v>
      </c>
      <c r="P114" s="13">
        <f t="shared" si="3"/>
        <v>15</v>
      </c>
      <c r="Q114" s="31" t="s">
        <v>849</v>
      </c>
      <c r="R114" s="36" t="str">
        <f t="shared" si="4"/>
        <v>&lt;&lt;insert cost per visit here&gt;&gt;</v>
      </c>
      <c r="S114" s="37" t="str">
        <f t="shared" si="5"/>
        <v>This cell will autocalculate.</v>
      </c>
      <c r="T114" s="9"/>
    </row>
    <row r="115" spans="1:20" s="2" customFormat="1" ht="15.75" x14ac:dyDescent="0.25">
      <c r="A115" s="34" t="s">
        <v>818</v>
      </c>
      <c r="B115" s="19" t="s">
        <v>129</v>
      </c>
      <c r="C115" s="18" t="s">
        <v>155</v>
      </c>
      <c r="D115" s="13">
        <v>1</v>
      </c>
      <c r="E115" s="13">
        <v>1</v>
      </c>
      <c r="F115" s="13">
        <v>1</v>
      </c>
      <c r="G115" s="7">
        <v>0</v>
      </c>
      <c r="H115" s="7">
        <v>0</v>
      </c>
      <c r="I115" s="13">
        <v>1</v>
      </c>
      <c r="J115" s="13">
        <v>1</v>
      </c>
      <c r="K115" s="13">
        <v>2</v>
      </c>
      <c r="L115" s="13">
        <v>2</v>
      </c>
      <c r="M115" s="13">
        <v>2</v>
      </c>
      <c r="N115" s="13">
        <v>2</v>
      </c>
      <c r="O115" s="13">
        <v>2</v>
      </c>
      <c r="P115" s="13">
        <f t="shared" si="3"/>
        <v>15</v>
      </c>
      <c r="Q115" s="31" t="s">
        <v>849</v>
      </c>
      <c r="R115" s="36" t="str">
        <f t="shared" si="4"/>
        <v>&lt;&lt;insert cost per visit here&gt;&gt;</v>
      </c>
      <c r="S115" s="37" t="str">
        <f t="shared" si="5"/>
        <v>This cell will autocalculate.</v>
      </c>
      <c r="T115" s="9"/>
    </row>
    <row r="116" spans="1:20" s="2" customFormat="1" ht="15.75" x14ac:dyDescent="0.25">
      <c r="A116" s="34" t="s">
        <v>819</v>
      </c>
      <c r="B116" s="16" t="s">
        <v>130</v>
      </c>
      <c r="C116" s="18" t="s">
        <v>155</v>
      </c>
      <c r="D116" s="13">
        <v>1</v>
      </c>
      <c r="E116" s="13">
        <v>1</v>
      </c>
      <c r="F116" s="13">
        <v>1</v>
      </c>
      <c r="G116" s="7">
        <v>0</v>
      </c>
      <c r="H116" s="7">
        <v>0</v>
      </c>
      <c r="I116" s="13">
        <v>1</v>
      </c>
      <c r="J116" s="13">
        <v>1</v>
      </c>
      <c r="K116" s="13">
        <v>2</v>
      </c>
      <c r="L116" s="13">
        <v>2</v>
      </c>
      <c r="M116" s="13">
        <v>2</v>
      </c>
      <c r="N116" s="13">
        <v>2</v>
      </c>
      <c r="O116" s="13">
        <v>2</v>
      </c>
      <c r="P116" s="13">
        <f t="shared" si="3"/>
        <v>15</v>
      </c>
      <c r="Q116" s="31" t="s">
        <v>849</v>
      </c>
      <c r="R116" s="36" t="str">
        <f t="shared" si="4"/>
        <v>&lt;&lt;insert cost per visit here&gt;&gt;</v>
      </c>
      <c r="S116" s="37" t="str">
        <f t="shared" si="5"/>
        <v>This cell will autocalculate.</v>
      </c>
      <c r="T116" s="9"/>
    </row>
    <row r="117" spans="1:20" s="2" customFormat="1" ht="15.75" x14ac:dyDescent="0.25">
      <c r="A117" s="34" t="s">
        <v>820</v>
      </c>
      <c r="B117" s="16" t="s">
        <v>131</v>
      </c>
      <c r="C117" s="18" t="s">
        <v>155</v>
      </c>
      <c r="D117" s="13">
        <v>1</v>
      </c>
      <c r="E117" s="13">
        <v>1</v>
      </c>
      <c r="F117" s="13">
        <v>1</v>
      </c>
      <c r="G117" s="7">
        <v>0</v>
      </c>
      <c r="H117" s="7">
        <v>0</v>
      </c>
      <c r="I117" s="13">
        <v>1</v>
      </c>
      <c r="J117" s="13">
        <v>1</v>
      </c>
      <c r="K117" s="13">
        <v>2</v>
      </c>
      <c r="L117" s="13">
        <v>2</v>
      </c>
      <c r="M117" s="13">
        <v>2</v>
      </c>
      <c r="N117" s="13">
        <v>2</v>
      </c>
      <c r="O117" s="13">
        <v>2</v>
      </c>
      <c r="P117" s="13">
        <f t="shared" si="3"/>
        <v>15</v>
      </c>
      <c r="Q117" s="31" t="s">
        <v>849</v>
      </c>
      <c r="R117" s="36" t="str">
        <f t="shared" si="4"/>
        <v>&lt;&lt;insert cost per visit here&gt;&gt;</v>
      </c>
      <c r="S117" s="37" t="str">
        <f t="shared" si="5"/>
        <v>This cell will autocalculate.</v>
      </c>
      <c r="T117" s="9"/>
    </row>
    <row r="118" spans="1:20" s="2" customFormat="1" ht="15.75" x14ac:dyDescent="0.25">
      <c r="A118" s="34" t="s">
        <v>821</v>
      </c>
      <c r="B118" s="16" t="s">
        <v>132</v>
      </c>
      <c r="C118" s="18" t="s">
        <v>15</v>
      </c>
      <c r="D118" s="13">
        <v>1</v>
      </c>
      <c r="E118" s="13">
        <v>1</v>
      </c>
      <c r="F118" s="13">
        <v>1</v>
      </c>
      <c r="G118" s="7">
        <v>0</v>
      </c>
      <c r="H118" s="7">
        <v>0</v>
      </c>
      <c r="I118" s="13">
        <v>1</v>
      </c>
      <c r="J118" s="13">
        <v>1</v>
      </c>
      <c r="K118" s="13">
        <v>2</v>
      </c>
      <c r="L118" s="13">
        <v>2</v>
      </c>
      <c r="M118" s="13">
        <v>2</v>
      </c>
      <c r="N118" s="13">
        <v>2</v>
      </c>
      <c r="O118" s="13">
        <v>2</v>
      </c>
      <c r="P118" s="13">
        <f t="shared" si="3"/>
        <v>15</v>
      </c>
      <c r="Q118" s="31" t="s">
        <v>849</v>
      </c>
      <c r="R118" s="36" t="str">
        <f t="shared" si="4"/>
        <v>&lt;&lt;insert cost per visit here&gt;&gt;</v>
      </c>
      <c r="S118" s="37" t="str">
        <f t="shared" si="5"/>
        <v>This cell will autocalculate.</v>
      </c>
      <c r="T118" s="9"/>
    </row>
    <row r="119" spans="1:20" s="2" customFormat="1" ht="15.75" x14ac:dyDescent="0.25">
      <c r="A119" s="34" t="s">
        <v>822</v>
      </c>
      <c r="B119" s="16" t="s">
        <v>133</v>
      </c>
      <c r="C119" s="18" t="s">
        <v>13</v>
      </c>
      <c r="D119" s="13">
        <v>1</v>
      </c>
      <c r="E119" s="13">
        <v>1</v>
      </c>
      <c r="F119" s="13">
        <v>1</v>
      </c>
      <c r="G119" s="7">
        <v>0</v>
      </c>
      <c r="H119" s="7">
        <v>0</v>
      </c>
      <c r="I119" s="13">
        <v>1</v>
      </c>
      <c r="J119" s="13">
        <v>1</v>
      </c>
      <c r="K119" s="13">
        <v>2</v>
      </c>
      <c r="L119" s="13">
        <v>2</v>
      </c>
      <c r="M119" s="13">
        <v>2</v>
      </c>
      <c r="N119" s="13">
        <v>2</v>
      </c>
      <c r="O119" s="13">
        <v>2</v>
      </c>
      <c r="P119" s="13">
        <f t="shared" si="3"/>
        <v>15</v>
      </c>
      <c r="Q119" s="31" t="s">
        <v>849</v>
      </c>
      <c r="R119" s="36" t="str">
        <f t="shared" si="4"/>
        <v>&lt;&lt;insert cost per visit here&gt;&gt;</v>
      </c>
      <c r="S119" s="37" t="str">
        <f t="shared" si="5"/>
        <v>This cell will autocalculate.</v>
      </c>
      <c r="T119" s="9"/>
    </row>
    <row r="120" spans="1:20" s="2" customFormat="1" ht="15.75" x14ac:dyDescent="0.25">
      <c r="A120" s="34" t="s">
        <v>823</v>
      </c>
      <c r="B120" s="16" t="s">
        <v>134</v>
      </c>
      <c r="C120" s="18" t="s">
        <v>155</v>
      </c>
      <c r="D120" s="13">
        <v>2</v>
      </c>
      <c r="E120" s="13">
        <v>1</v>
      </c>
      <c r="F120" s="13">
        <v>1</v>
      </c>
      <c r="G120" s="7">
        <v>0</v>
      </c>
      <c r="H120" s="7">
        <v>0</v>
      </c>
      <c r="I120" s="13">
        <v>1</v>
      </c>
      <c r="J120" s="13">
        <v>1</v>
      </c>
      <c r="K120" s="13">
        <v>3</v>
      </c>
      <c r="L120" s="13">
        <v>3</v>
      </c>
      <c r="M120" s="13">
        <v>3</v>
      </c>
      <c r="N120" s="13">
        <v>3</v>
      </c>
      <c r="O120" s="13">
        <v>3</v>
      </c>
      <c r="P120" s="14">
        <f t="shared" si="3"/>
        <v>21</v>
      </c>
      <c r="Q120" s="31" t="s">
        <v>849</v>
      </c>
      <c r="R120" s="36" t="str">
        <f t="shared" si="4"/>
        <v>&lt;&lt;insert cost per visit here&gt;&gt;</v>
      </c>
      <c r="S120" s="37" t="str">
        <f t="shared" si="5"/>
        <v>This cell will autocalculate.</v>
      </c>
      <c r="T120" s="9"/>
    </row>
    <row r="121" spans="1:20" s="2" customFormat="1" ht="15.75" x14ac:dyDescent="0.25">
      <c r="A121" s="34" t="s">
        <v>824</v>
      </c>
      <c r="B121" s="19" t="s">
        <v>135</v>
      </c>
      <c r="C121" s="18" t="s">
        <v>155</v>
      </c>
      <c r="D121" s="13">
        <v>2</v>
      </c>
      <c r="E121" s="13">
        <v>1</v>
      </c>
      <c r="F121" s="13">
        <v>1</v>
      </c>
      <c r="G121" s="7">
        <v>0</v>
      </c>
      <c r="H121" s="7">
        <v>0</v>
      </c>
      <c r="I121" s="13">
        <v>1</v>
      </c>
      <c r="J121" s="13">
        <v>1</v>
      </c>
      <c r="K121" s="13">
        <v>3</v>
      </c>
      <c r="L121" s="13">
        <v>3</v>
      </c>
      <c r="M121" s="13">
        <v>3</v>
      </c>
      <c r="N121" s="13">
        <v>3</v>
      </c>
      <c r="O121" s="13">
        <v>3</v>
      </c>
      <c r="P121" s="13">
        <f t="shared" si="3"/>
        <v>21</v>
      </c>
      <c r="Q121" s="31" t="s">
        <v>849</v>
      </c>
      <c r="R121" s="36" t="str">
        <f t="shared" si="4"/>
        <v>&lt;&lt;insert cost per visit here&gt;&gt;</v>
      </c>
      <c r="S121" s="37" t="str">
        <f t="shared" si="5"/>
        <v>This cell will autocalculate.</v>
      </c>
      <c r="T121" s="9"/>
    </row>
    <row r="122" spans="1:20" s="2" customFormat="1" ht="15.75" x14ac:dyDescent="0.25">
      <c r="A122" s="34" t="s">
        <v>825</v>
      </c>
      <c r="B122" s="19" t="s">
        <v>136</v>
      </c>
      <c r="C122" s="18" t="s">
        <v>13</v>
      </c>
      <c r="D122" s="13">
        <v>1</v>
      </c>
      <c r="E122" s="13">
        <v>1</v>
      </c>
      <c r="F122" s="13">
        <v>1</v>
      </c>
      <c r="G122" s="7">
        <v>0</v>
      </c>
      <c r="H122" s="7">
        <v>0</v>
      </c>
      <c r="I122" s="13">
        <v>1</v>
      </c>
      <c r="J122" s="13">
        <v>1</v>
      </c>
      <c r="K122" s="13">
        <v>2</v>
      </c>
      <c r="L122" s="13">
        <v>2</v>
      </c>
      <c r="M122" s="13">
        <v>2</v>
      </c>
      <c r="N122" s="13">
        <v>2</v>
      </c>
      <c r="O122" s="13">
        <v>2</v>
      </c>
      <c r="P122" s="13">
        <f t="shared" si="3"/>
        <v>15</v>
      </c>
      <c r="Q122" s="31" t="s">
        <v>849</v>
      </c>
      <c r="R122" s="36" t="str">
        <f t="shared" si="4"/>
        <v>&lt;&lt;insert cost per visit here&gt;&gt;</v>
      </c>
      <c r="S122" s="37" t="str">
        <f t="shared" si="5"/>
        <v>This cell will autocalculate.</v>
      </c>
      <c r="T122" s="9"/>
    </row>
    <row r="123" spans="1:20" s="2" customFormat="1" ht="15.75" x14ac:dyDescent="0.25">
      <c r="A123" s="34" t="s">
        <v>826</v>
      </c>
      <c r="B123" s="21" t="s">
        <v>137</v>
      </c>
      <c r="C123" s="18" t="s">
        <v>13</v>
      </c>
      <c r="D123" s="13">
        <v>1</v>
      </c>
      <c r="E123" s="13">
        <v>1</v>
      </c>
      <c r="F123" s="13">
        <v>1</v>
      </c>
      <c r="G123" s="7">
        <v>0</v>
      </c>
      <c r="H123" s="7">
        <v>0</v>
      </c>
      <c r="I123" s="13">
        <v>1</v>
      </c>
      <c r="J123" s="13">
        <v>1</v>
      </c>
      <c r="K123" s="13">
        <v>2</v>
      </c>
      <c r="L123" s="13">
        <v>2</v>
      </c>
      <c r="M123" s="13">
        <v>2</v>
      </c>
      <c r="N123" s="13">
        <v>2</v>
      </c>
      <c r="O123" s="13">
        <v>2</v>
      </c>
      <c r="P123" s="13">
        <f t="shared" si="3"/>
        <v>15</v>
      </c>
      <c r="Q123" s="31" t="s">
        <v>849</v>
      </c>
      <c r="R123" s="36" t="str">
        <f t="shared" si="4"/>
        <v>&lt;&lt;insert cost per visit here&gt;&gt;</v>
      </c>
      <c r="S123" s="37" t="str">
        <f t="shared" si="5"/>
        <v>This cell will autocalculate.</v>
      </c>
      <c r="T123" s="9"/>
    </row>
    <row r="124" spans="1:20" s="2" customFormat="1" ht="15.75" x14ac:dyDescent="0.25">
      <c r="A124" s="34" t="s">
        <v>827</v>
      </c>
      <c r="B124" s="21" t="s">
        <v>138</v>
      </c>
      <c r="C124" s="18" t="s">
        <v>159</v>
      </c>
      <c r="D124" s="13">
        <v>1</v>
      </c>
      <c r="E124" s="13">
        <v>1</v>
      </c>
      <c r="F124" s="13">
        <v>1</v>
      </c>
      <c r="G124" s="7">
        <v>0</v>
      </c>
      <c r="H124" s="7">
        <v>0</v>
      </c>
      <c r="I124" s="13">
        <v>1</v>
      </c>
      <c r="J124" s="13">
        <v>1</v>
      </c>
      <c r="K124" s="13">
        <v>2</v>
      </c>
      <c r="L124" s="13">
        <v>2</v>
      </c>
      <c r="M124" s="13">
        <v>2</v>
      </c>
      <c r="N124" s="13">
        <v>2</v>
      </c>
      <c r="O124" s="13">
        <v>2</v>
      </c>
      <c r="P124" s="13">
        <f t="shared" si="3"/>
        <v>15</v>
      </c>
      <c r="Q124" s="31" t="s">
        <v>849</v>
      </c>
      <c r="R124" s="36" t="str">
        <f t="shared" si="4"/>
        <v>&lt;&lt;insert cost per visit here&gt;&gt;</v>
      </c>
      <c r="S124" s="37" t="str">
        <f t="shared" si="5"/>
        <v>This cell will autocalculate.</v>
      </c>
      <c r="T124" s="9"/>
    </row>
    <row r="125" spans="1:20" s="2" customFormat="1" ht="15.75" x14ac:dyDescent="0.25">
      <c r="A125" s="34" t="s">
        <v>828</v>
      </c>
      <c r="B125" s="21" t="s">
        <v>139</v>
      </c>
      <c r="C125" s="18" t="s">
        <v>13</v>
      </c>
      <c r="D125" s="13">
        <v>1</v>
      </c>
      <c r="E125" s="13">
        <v>1</v>
      </c>
      <c r="F125" s="13">
        <v>1</v>
      </c>
      <c r="G125" s="7">
        <v>0</v>
      </c>
      <c r="H125" s="7">
        <v>0</v>
      </c>
      <c r="I125" s="13">
        <v>1</v>
      </c>
      <c r="J125" s="13">
        <v>1</v>
      </c>
      <c r="K125" s="13">
        <v>2</v>
      </c>
      <c r="L125" s="13">
        <v>2</v>
      </c>
      <c r="M125" s="13">
        <v>2</v>
      </c>
      <c r="N125" s="13">
        <v>2</v>
      </c>
      <c r="O125" s="13">
        <v>2</v>
      </c>
      <c r="P125" s="13">
        <f t="shared" si="3"/>
        <v>15</v>
      </c>
      <c r="Q125" s="31" t="s">
        <v>849</v>
      </c>
      <c r="R125" s="36" t="str">
        <f t="shared" si="4"/>
        <v>&lt;&lt;insert cost per visit here&gt;&gt;</v>
      </c>
      <c r="S125" s="37" t="str">
        <f t="shared" si="5"/>
        <v>This cell will autocalculate.</v>
      </c>
      <c r="T125" s="9"/>
    </row>
    <row r="126" spans="1:20" s="2" customFormat="1" ht="15.75" x14ac:dyDescent="0.25">
      <c r="A126" s="34" t="s">
        <v>829</v>
      </c>
      <c r="B126" s="21" t="s">
        <v>140</v>
      </c>
      <c r="C126" s="18" t="s">
        <v>156</v>
      </c>
      <c r="D126" s="13">
        <v>1</v>
      </c>
      <c r="E126" s="13">
        <v>1</v>
      </c>
      <c r="F126" s="13">
        <v>1</v>
      </c>
      <c r="G126" s="7">
        <v>0</v>
      </c>
      <c r="H126" s="7">
        <v>0</v>
      </c>
      <c r="I126" s="13">
        <v>1</v>
      </c>
      <c r="J126" s="13">
        <v>1</v>
      </c>
      <c r="K126" s="13">
        <v>2</v>
      </c>
      <c r="L126" s="13">
        <v>2</v>
      </c>
      <c r="M126" s="13">
        <v>2</v>
      </c>
      <c r="N126" s="13">
        <v>2</v>
      </c>
      <c r="O126" s="13">
        <v>2</v>
      </c>
      <c r="P126" s="13">
        <f t="shared" si="3"/>
        <v>15</v>
      </c>
      <c r="Q126" s="31" t="s">
        <v>849</v>
      </c>
      <c r="R126" s="36" t="str">
        <f t="shared" si="4"/>
        <v>&lt;&lt;insert cost per visit here&gt;&gt;</v>
      </c>
      <c r="S126" s="37" t="str">
        <f t="shared" si="5"/>
        <v>This cell will autocalculate.</v>
      </c>
      <c r="T126" s="9"/>
    </row>
    <row r="127" spans="1:20" s="2" customFormat="1" ht="15.75" x14ac:dyDescent="0.25">
      <c r="A127" s="34" t="s">
        <v>830</v>
      </c>
      <c r="B127" s="21" t="s">
        <v>141</v>
      </c>
      <c r="C127" s="18" t="s">
        <v>14</v>
      </c>
      <c r="D127" s="13">
        <v>1</v>
      </c>
      <c r="E127" s="13">
        <v>1</v>
      </c>
      <c r="F127" s="13">
        <v>1</v>
      </c>
      <c r="G127" s="7">
        <v>0</v>
      </c>
      <c r="H127" s="7">
        <v>0</v>
      </c>
      <c r="I127" s="13">
        <v>1</v>
      </c>
      <c r="J127" s="13">
        <v>1</v>
      </c>
      <c r="K127" s="13">
        <v>2</v>
      </c>
      <c r="L127" s="13">
        <v>2</v>
      </c>
      <c r="M127" s="13">
        <v>2</v>
      </c>
      <c r="N127" s="13">
        <v>2</v>
      </c>
      <c r="O127" s="13">
        <v>2</v>
      </c>
      <c r="P127" s="13">
        <f t="shared" si="3"/>
        <v>15</v>
      </c>
      <c r="Q127" s="31" t="s">
        <v>849</v>
      </c>
      <c r="R127" s="36" t="str">
        <f t="shared" si="4"/>
        <v>&lt;&lt;insert cost per visit here&gt;&gt;</v>
      </c>
      <c r="S127" s="37" t="str">
        <f t="shared" si="5"/>
        <v>This cell will autocalculate.</v>
      </c>
      <c r="T127" s="9"/>
    </row>
    <row r="128" spans="1:20" s="2" customFormat="1" ht="15.75" x14ac:dyDescent="0.25">
      <c r="A128" s="34" t="s">
        <v>831</v>
      </c>
      <c r="B128" s="21" t="s">
        <v>142</v>
      </c>
      <c r="C128" s="18" t="s">
        <v>157</v>
      </c>
      <c r="D128" s="13">
        <v>1</v>
      </c>
      <c r="E128" s="13">
        <v>1</v>
      </c>
      <c r="F128" s="13">
        <v>1</v>
      </c>
      <c r="G128" s="7">
        <v>0</v>
      </c>
      <c r="H128" s="7">
        <v>0</v>
      </c>
      <c r="I128" s="13">
        <v>1</v>
      </c>
      <c r="J128" s="13">
        <v>1</v>
      </c>
      <c r="K128" s="13">
        <v>2</v>
      </c>
      <c r="L128" s="13">
        <v>2</v>
      </c>
      <c r="M128" s="13">
        <v>2</v>
      </c>
      <c r="N128" s="13">
        <v>2</v>
      </c>
      <c r="O128" s="13">
        <v>2</v>
      </c>
      <c r="P128" s="13">
        <f t="shared" si="3"/>
        <v>15</v>
      </c>
      <c r="Q128" s="31" t="s">
        <v>849</v>
      </c>
      <c r="R128" s="36" t="str">
        <f t="shared" si="4"/>
        <v>&lt;&lt;insert cost per visit here&gt;&gt;</v>
      </c>
      <c r="S128" s="37" t="str">
        <f t="shared" si="5"/>
        <v>This cell will autocalculate.</v>
      </c>
      <c r="T128" s="9"/>
    </row>
    <row r="129" spans="1:20" s="2" customFormat="1" ht="15.75" x14ac:dyDescent="0.25">
      <c r="A129" s="34" t="s">
        <v>832</v>
      </c>
      <c r="B129" s="21" t="s">
        <v>143</v>
      </c>
      <c r="C129" s="18" t="s">
        <v>13</v>
      </c>
      <c r="D129" s="13">
        <v>1</v>
      </c>
      <c r="E129" s="13">
        <v>1</v>
      </c>
      <c r="F129" s="13">
        <v>1</v>
      </c>
      <c r="G129" s="7">
        <v>0</v>
      </c>
      <c r="H129" s="7">
        <v>0</v>
      </c>
      <c r="I129" s="13">
        <v>1</v>
      </c>
      <c r="J129" s="13">
        <v>1</v>
      </c>
      <c r="K129" s="13">
        <v>2</v>
      </c>
      <c r="L129" s="13">
        <v>2</v>
      </c>
      <c r="M129" s="13">
        <v>2</v>
      </c>
      <c r="N129" s="13">
        <v>2</v>
      </c>
      <c r="O129" s="13">
        <v>2</v>
      </c>
      <c r="P129" s="13">
        <f t="shared" si="3"/>
        <v>15</v>
      </c>
      <c r="Q129" s="31" t="s">
        <v>849</v>
      </c>
      <c r="R129" s="36" t="str">
        <f t="shared" si="4"/>
        <v>&lt;&lt;insert cost per visit here&gt;&gt;</v>
      </c>
      <c r="S129" s="37" t="str">
        <f t="shared" si="5"/>
        <v>This cell will autocalculate.</v>
      </c>
      <c r="T129" s="9"/>
    </row>
    <row r="130" spans="1:20" s="2" customFormat="1" ht="15.75" x14ac:dyDescent="0.25">
      <c r="A130" s="34" t="s">
        <v>833</v>
      </c>
      <c r="B130" s="21" t="s">
        <v>144</v>
      </c>
      <c r="C130" s="18" t="s">
        <v>13</v>
      </c>
      <c r="D130" s="13">
        <v>1</v>
      </c>
      <c r="E130" s="13">
        <v>1</v>
      </c>
      <c r="F130" s="13">
        <v>1</v>
      </c>
      <c r="G130" s="7">
        <v>0</v>
      </c>
      <c r="H130" s="7">
        <v>0</v>
      </c>
      <c r="I130" s="13">
        <v>1</v>
      </c>
      <c r="J130" s="13">
        <v>1</v>
      </c>
      <c r="K130" s="13">
        <v>2</v>
      </c>
      <c r="L130" s="13">
        <v>2</v>
      </c>
      <c r="M130" s="13">
        <v>2</v>
      </c>
      <c r="N130" s="13">
        <v>2</v>
      </c>
      <c r="O130" s="13">
        <v>2</v>
      </c>
      <c r="P130" s="13">
        <f t="shared" si="3"/>
        <v>15</v>
      </c>
      <c r="Q130" s="31" t="s">
        <v>849</v>
      </c>
      <c r="R130" s="36" t="str">
        <f t="shared" si="4"/>
        <v>&lt;&lt;insert cost per visit here&gt;&gt;</v>
      </c>
      <c r="S130" s="37" t="str">
        <f t="shared" si="5"/>
        <v>This cell will autocalculate.</v>
      </c>
      <c r="T130" s="9"/>
    </row>
    <row r="131" spans="1:20" s="2" customFormat="1" ht="15.75" x14ac:dyDescent="0.25">
      <c r="A131" s="34" t="s">
        <v>834</v>
      </c>
      <c r="B131" s="21" t="s">
        <v>145</v>
      </c>
      <c r="C131" s="18" t="s">
        <v>14</v>
      </c>
      <c r="D131" s="13">
        <v>1</v>
      </c>
      <c r="E131" s="13">
        <v>1</v>
      </c>
      <c r="F131" s="13">
        <v>1</v>
      </c>
      <c r="G131" s="7">
        <v>0</v>
      </c>
      <c r="H131" s="7">
        <v>0</v>
      </c>
      <c r="I131" s="13">
        <v>1</v>
      </c>
      <c r="J131" s="13">
        <v>1</v>
      </c>
      <c r="K131" s="13">
        <v>2</v>
      </c>
      <c r="L131" s="13">
        <v>2</v>
      </c>
      <c r="M131" s="13">
        <v>2</v>
      </c>
      <c r="N131" s="13">
        <v>2</v>
      </c>
      <c r="O131" s="13">
        <v>2</v>
      </c>
      <c r="P131" s="13">
        <f t="shared" si="3"/>
        <v>15</v>
      </c>
      <c r="Q131" s="31" t="s">
        <v>849</v>
      </c>
      <c r="R131" s="36" t="str">
        <f t="shared" si="4"/>
        <v>&lt;&lt;insert cost per visit here&gt;&gt;</v>
      </c>
      <c r="S131" s="37" t="str">
        <f t="shared" si="5"/>
        <v>This cell will autocalculate.</v>
      </c>
      <c r="T131" s="9"/>
    </row>
    <row r="132" spans="1:20" s="2" customFormat="1" ht="15.75" x14ac:dyDescent="0.25">
      <c r="A132" s="34" t="s">
        <v>835</v>
      </c>
      <c r="B132" s="21" t="s">
        <v>146</v>
      </c>
      <c r="C132" s="18" t="s">
        <v>13</v>
      </c>
      <c r="D132" s="13">
        <v>1</v>
      </c>
      <c r="E132" s="13">
        <v>1</v>
      </c>
      <c r="F132" s="13">
        <v>1</v>
      </c>
      <c r="G132" s="7">
        <v>0</v>
      </c>
      <c r="H132" s="7">
        <v>0</v>
      </c>
      <c r="I132" s="13">
        <v>1</v>
      </c>
      <c r="J132" s="13">
        <v>1</v>
      </c>
      <c r="K132" s="13">
        <v>2</v>
      </c>
      <c r="L132" s="13">
        <v>2</v>
      </c>
      <c r="M132" s="13">
        <v>2</v>
      </c>
      <c r="N132" s="13">
        <v>2</v>
      </c>
      <c r="O132" s="13">
        <v>2</v>
      </c>
      <c r="P132" s="13">
        <f t="shared" si="3"/>
        <v>15</v>
      </c>
      <c r="Q132" s="31" t="s">
        <v>849</v>
      </c>
      <c r="R132" s="36" t="str">
        <f t="shared" si="4"/>
        <v>&lt;&lt;insert cost per visit here&gt;&gt;</v>
      </c>
      <c r="S132" s="37" t="str">
        <f t="shared" si="5"/>
        <v>This cell will autocalculate.</v>
      </c>
      <c r="T132" s="9"/>
    </row>
    <row r="133" spans="1:20" s="2" customFormat="1" ht="15.75" x14ac:dyDescent="0.25">
      <c r="A133" s="34" t="s">
        <v>836</v>
      </c>
      <c r="B133" s="21" t="s">
        <v>147</v>
      </c>
      <c r="C133" s="18" t="s">
        <v>14</v>
      </c>
      <c r="D133" s="13">
        <v>1</v>
      </c>
      <c r="E133" s="13">
        <v>1</v>
      </c>
      <c r="F133" s="13">
        <v>1</v>
      </c>
      <c r="G133" s="7">
        <v>0</v>
      </c>
      <c r="H133" s="7">
        <v>0</v>
      </c>
      <c r="I133" s="13">
        <v>1</v>
      </c>
      <c r="J133" s="13">
        <v>1</v>
      </c>
      <c r="K133" s="13">
        <v>2</v>
      </c>
      <c r="L133" s="13">
        <v>2</v>
      </c>
      <c r="M133" s="13">
        <v>2</v>
      </c>
      <c r="N133" s="13">
        <v>2</v>
      </c>
      <c r="O133" s="13">
        <v>2</v>
      </c>
      <c r="P133" s="13">
        <f t="shared" si="3"/>
        <v>15</v>
      </c>
      <c r="Q133" s="31" t="s">
        <v>849</v>
      </c>
      <c r="R133" s="36" t="str">
        <f t="shared" si="4"/>
        <v>&lt;&lt;insert cost per visit here&gt;&gt;</v>
      </c>
      <c r="S133" s="37" t="str">
        <f t="shared" si="5"/>
        <v>This cell will autocalculate.</v>
      </c>
      <c r="T133" s="9"/>
    </row>
    <row r="134" spans="1:20" s="2" customFormat="1" ht="15.75" x14ac:dyDescent="0.25">
      <c r="A134" s="34" t="s">
        <v>837</v>
      </c>
      <c r="B134" s="21" t="s">
        <v>148</v>
      </c>
      <c r="C134" s="18" t="s">
        <v>158</v>
      </c>
      <c r="D134" s="13">
        <v>1</v>
      </c>
      <c r="E134" s="13">
        <v>1</v>
      </c>
      <c r="F134" s="13">
        <v>1</v>
      </c>
      <c r="G134" s="7">
        <v>0</v>
      </c>
      <c r="H134" s="7">
        <v>0</v>
      </c>
      <c r="I134" s="13">
        <v>1</v>
      </c>
      <c r="J134" s="13">
        <v>1</v>
      </c>
      <c r="K134" s="13">
        <v>2</v>
      </c>
      <c r="L134" s="13">
        <v>2</v>
      </c>
      <c r="M134" s="13">
        <v>2</v>
      </c>
      <c r="N134" s="13">
        <v>2</v>
      </c>
      <c r="O134" s="13">
        <v>2</v>
      </c>
      <c r="P134" s="13">
        <f t="shared" si="3"/>
        <v>15</v>
      </c>
      <c r="Q134" s="31" t="s">
        <v>849</v>
      </c>
      <c r="R134" s="36" t="str">
        <f t="shared" si="4"/>
        <v>&lt;&lt;insert cost per visit here&gt;&gt;</v>
      </c>
      <c r="S134" s="37" t="str">
        <f t="shared" si="5"/>
        <v>This cell will autocalculate.</v>
      </c>
      <c r="T134" s="9"/>
    </row>
    <row r="135" spans="1:20" s="2" customFormat="1" ht="15.75" x14ac:dyDescent="0.25">
      <c r="A135" s="34" t="s">
        <v>838</v>
      </c>
      <c r="B135" s="21" t="s">
        <v>149</v>
      </c>
      <c r="C135" s="18" t="s">
        <v>14</v>
      </c>
      <c r="D135" s="13">
        <v>1</v>
      </c>
      <c r="E135" s="13">
        <v>1</v>
      </c>
      <c r="F135" s="13">
        <v>1</v>
      </c>
      <c r="G135" s="7">
        <v>0</v>
      </c>
      <c r="H135" s="7">
        <v>0</v>
      </c>
      <c r="I135" s="13">
        <v>1</v>
      </c>
      <c r="J135" s="13">
        <v>1</v>
      </c>
      <c r="K135" s="13">
        <v>2</v>
      </c>
      <c r="L135" s="13">
        <v>2</v>
      </c>
      <c r="M135" s="13">
        <v>2</v>
      </c>
      <c r="N135" s="13">
        <v>2</v>
      </c>
      <c r="O135" s="13">
        <v>2</v>
      </c>
      <c r="P135" s="13">
        <f t="shared" si="3"/>
        <v>15</v>
      </c>
      <c r="Q135" s="31" t="s">
        <v>849</v>
      </c>
      <c r="R135" s="36" t="str">
        <f t="shared" si="4"/>
        <v>&lt;&lt;insert cost per visit here&gt;&gt;</v>
      </c>
      <c r="S135" s="37" t="str">
        <f t="shared" si="5"/>
        <v>This cell will autocalculate.</v>
      </c>
      <c r="T135" s="9"/>
    </row>
    <row r="136" spans="1:20" s="2" customFormat="1" ht="15.75" x14ac:dyDescent="0.25">
      <c r="A136" s="34" t="s">
        <v>839</v>
      </c>
      <c r="B136" s="21" t="s">
        <v>150</v>
      </c>
      <c r="C136" s="18" t="s">
        <v>14</v>
      </c>
      <c r="D136" s="13">
        <v>1</v>
      </c>
      <c r="E136" s="13">
        <v>1</v>
      </c>
      <c r="F136" s="13">
        <v>1</v>
      </c>
      <c r="G136" s="7">
        <v>0</v>
      </c>
      <c r="H136" s="7">
        <v>0</v>
      </c>
      <c r="I136" s="13">
        <v>1</v>
      </c>
      <c r="J136" s="13">
        <v>1</v>
      </c>
      <c r="K136" s="13">
        <v>2</v>
      </c>
      <c r="L136" s="13">
        <v>2</v>
      </c>
      <c r="M136" s="13">
        <v>2</v>
      </c>
      <c r="N136" s="13">
        <v>2</v>
      </c>
      <c r="O136" s="13">
        <v>2</v>
      </c>
      <c r="P136" s="13">
        <f t="shared" ref="P136:P140" si="6">SUM(D136:O136)</f>
        <v>15</v>
      </c>
      <c r="Q136" s="31" t="s">
        <v>849</v>
      </c>
      <c r="R136" s="36" t="str">
        <f t="shared" ref="R136:R140" si="7">CONCATENATE("&lt;&lt;insert cost ", Q136," here&gt;&gt;")</f>
        <v>&lt;&lt;insert cost per visit here&gt;&gt;</v>
      </c>
      <c r="S136" s="37" t="str">
        <f t="shared" ref="S136:S140" si="8">IF(ISERROR(P136*R136),"This cell will autocalculate.",(P136*R136))</f>
        <v>This cell will autocalculate.</v>
      </c>
      <c r="T136" s="9"/>
    </row>
    <row r="137" spans="1:20" s="2" customFormat="1" ht="15.75" x14ac:dyDescent="0.25">
      <c r="A137" s="34" t="s">
        <v>840</v>
      </c>
      <c r="B137" s="21" t="s">
        <v>151</v>
      </c>
      <c r="C137" s="18" t="s">
        <v>14</v>
      </c>
      <c r="D137" s="13">
        <v>1</v>
      </c>
      <c r="E137" s="13">
        <v>1</v>
      </c>
      <c r="F137" s="13">
        <v>1</v>
      </c>
      <c r="G137" s="7">
        <v>0</v>
      </c>
      <c r="H137" s="7">
        <v>0</v>
      </c>
      <c r="I137" s="13">
        <v>1</v>
      </c>
      <c r="J137" s="13">
        <v>1</v>
      </c>
      <c r="K137" s="13">
        <v>2</v>
      </c>
      <c r="L137" s="13">
        <v>2</v>
      </c>
      <c r="M137" s="13">
        <v>2</v>
      </c>
      <c r="N137" s="13">
        <v>2</v>
      </c>
      <c r="O137" s="13">
        <v>2</v>
      </c>
      <c r="P137" s="13">
        <f t="shared" si="6"/>
        <v>15</v>
      </c>
      <c r="Q137" s="31" t="s">
        <v>849</v>
      </c>
      <c r="R137" s="36" t="str">
        <f t="shared" si="7"/>
        <v>&lt;&lt;insert cost per visit here&gt;&gt;</v>
      </c>
      <c r="S137" s="37" t="str">
        <f t="shared" si="8"/>
        <v>This cell will autocalculate.</v>
      </c>
      <c r="T137" s="9"/>
    </row>
    <row r="138" spans="1:20" s="2" customFormat="1" ht="15.75" x14ac:dyDescent="0.25">
      <c r="A138" s="34" t="s">
        <v>841</v>
      </c>
      <c r="B138" s="21" t="s">
        <v>152</v>
      </c>
      <c r="C138" s="18" t="s">
        <v>14</v>
      </c>
      <c r="D138" s="13">
        <v>1</v>
      </c>
      <c r="E138" s="13">
        <v>1</v>
      </c>
      <c r="F138" s="13">
        <v>1</v>
      </c>
      <c r="G138" s="7">
        <v>0</v>
      </c>
      <c r="H138" s="7">
        <v>0</v>
      </c>
      <c r="I138" s="13">
        <v>1</v>
      </c>
      <c r="J138" s="13">
        <v>1</v>
      </c>
      <c r="K138" s="13">
        <v>2</v>
      </c>
      <c r="L138" s="13">
        <v>2</v>
      </c>
      <c r="M138" s="13">
        <v>2</v>
      </c>
      <c r="N138" s="13">
        <v>2</v>
      </c>
      <c r="O138" s="13">
        <v>2</v>
      </c>
      <c r="P138" s="13">
        <f t="shared" si="6"/>
        <v>15</v>
      </c>
      <c r="Q138" s="31" t="s">
        <v>849</v>
      </c>
      <c r="R138" s="36" t="str">
        <f t="shared" si="7"/>
        <v>&lt;&lt;insert cost per visit here&gt;&gt;</v>
      </c>
      <c r="S138" s="37" t="str">
        <f t="shared" si="8"/>
        <v>This cell will autocalculate.</v>
      </c>
      <c r="T138" s="9"/>
    </row>
    <row r="139" spans="1:20" s="2" customFormat="1" ht="15.75" x14ac:dyDescent="0.25">
      <c r="A139" s="34" t="s">
        <v>842</v>
      </c>
      <c r="B139" s="50" t="s">
        <v>153</v>
      </c>
      <c r="C139" s="18" t="s">
        <v>14</v>
      </c>
      <c r="D139" s="13">
        <v>1</v>
      </c>
      <c r="E139" s="13">
        <v>1</v>
      </c>
      <c r="F139" s="13">
        <v>1</v>
      </c>
      <c r="G139" s="7">
        <v>0</v>
      </c>
      <c r="H139" s="7">
        <v>0</v>
      </c>
      <c r="I139" s="13">
        <v>1</v>
      </c>
      <c r="J139" s="13">
        <v>1</v>
      </c>
      <c r="K139" s="13">
        <v>2</v>
      </c>
      <c r="L139" s="13">
        <v>2</v>
      </c>
      <c r="M139" s="13">
        <v>2</v>
      </c>
      <c r="N139" s="13">
        <v>2</v>
      </c>
      <c r="O139" s="13">
        <v>2</v>
      </c>
      <c r="P139" s="13">
        <f t="shared" si="6"/>
        <v>15</v>
      </c>
      <c r="Q139" s="31" t="s">
        <v>849</v>
      </c>
      <c r="R139" s="36" t="str">
        <f t="shared" si="7"/>
        <v>&lt;&lt;insert cost per visit here&gt;&gt;</v>
      </c>
      <c r="S139" s="37" t="str">
        <f t="shared" si="8"/>
        <v>This cell will autocalculate.</v>
      </c>
      <c r="T139" s="9"/>
    </row>
    <row r="140" spans="1:20" ht="15.75" x14ac:dyDescent="0.25">
      <c r="A140" s="34" t="s">
        <v>843</v>
      </c>
      <c r="B140" s="20" t="s">
        <v>160</v>
      </c>
      <c r="C140" s="18" t="s">
        <v>14</v>
      </c>
      <c r="D140" s="13">
        <v>1</v>
      </c>
      <c r="E140" s="13">
        <v>1</v>
      </c>
      <c r="F140" s="13">
        <v>1</v>
      </c>
      <c r="G140" s="7">
        <v>0</v>
      </c>
      <c r="H140" s="7">
        <v>0</v>
      </c>
      <c r="I140" s="13">
        <v>1</v>
      </c>
      <c r="J140" s="13">
        <v>1</v>
      </c>
      <c r="K140" s="13">
        <v>2</v>
      </c>
      <c r="L140" s="13">
        <v>2</v>
      </c>
      <c r="M140" s="31">
        <v>2</v>
      </c>
      <c r="N140" s="31">
        <v>2</v>
      </c>
      <c r="O140" s="31">
        <v>2</v>
      </c>
      <c r="P140" s="13">
        <f t="shared" si="6"/>
        <v>15</v>
      </c>
      <c r="Q140" s="31" t="s">
        <v>849</v>
      </c>
      <c r="R140" s="36" t="str">
        <f t="shared" si="7"/>
        <v>&lt;&lt;insert cost per visit here&gt;&gt;</v>
      </c>
      <c r="S140" s="37" t="str">
        <f t="shared" si="8"/>
        <v>This cell will autocalculate.</v>
      </c>
      <c r="T140" s="9"/>
    </row>
    <row r="141" spans="1:20" ht="45" customHeight="1" x14ac:dyDescent="0.25">
      <c r="B141" s="9"/>
      <c r="C141" s="10"/>
      <c r="D141" s="9"/>
      <c r="E141" s="9"/>
      <c r="F141" s="9"/>
      <c r="G141" s="9"/>
      <c r="H141" s="9"/>
      <c r="I141" s="9"/>
      <c r="J141" s="9"/>
      <c r="K141" s="9"/>
      <c r="L141" s="9"/>
      <c r="M141" s="38"/>
      <c r="N141" s="38"/>
      <c r="O141" s="38"/>
      <c r="P141" s="52" t="s">
        <v>851</v>
      </c>
      <c r="Q141" s="53"/>
      <c r="R141" s="53"/>
      <c r="S141" s="51" t="str">
        <f>IF(SUM(S7:S140)=0,"This cell will autocalculate.",SUM(S7:S140))</f>
        <v>This cell will autocalculate.</v>
      </c>
      <c r="T141" s="9"/>
    </row>
    <row r="142" spans="1:20" ht="15.75" x14ac:dyDescent="0.25">
      <c r="B142" s="9"/>
      <c r="C142" s="10"/>
      <c r="D142" s="9"/>
      <c r="E142" s="9"/>
      <c r="F142" s="9"/>
      <c r="G142" s="9"/>
      <c r="H142" s="9"/>
      <c r="I142" s="9"/>
      <c r="J142" s="9"/>
      <c r="K142" s="9"/>
      <c r="L142" s="9"/>
      <c r="M142" s="9"/>
      <c r="N142" s="9"/>
      <c r="O142" s="9"/>
      <c r="P142" s="9"/>
      <c r="Q142" s="9"/>
      <c r="R142" s="11"/>
      <c r="S142" s="11"/>
      <c r="T142" s="9"/>
    </row>
    <row r="143" spans="1:20" ht="15.75" x14ac:dyDescent="0.25">
      <c r="B143" s="9"/>
      <c r="C143" s="10"/>
      <c r="D143" s="9"/>
      <c r="E143" s="9"/>
      <c r="F143" s="9"/>
      <c r="G143" s="9"/>
      <c r="H143" s="9"/>
      <c r="I143" s="9"/>
      <c r="J143" s="9"/>
      <c r="K143" s="9"/>
      <c r="L143" s="9"/>
      <c r="M143" s="9"/>
      <c r="N143" s="9"/>
      <c r="O143" s="9"/>
      <c r="P143" s="9"/>
      <c r="Q143" s="9"/>
      <c r="R143" s="11"/>
      <c r="S143" s="11"/>
      <c r="T143" s="9"/>
    </row>
    <row r="144" spans="1:20" ht="15.75" x14ac:dyDescent="0.25">
      <c r="B144" s="9"/>
      <c r="C144" s="10"/>
      <c r="D144" s="9"/>
      <c r="E144" s="9"/>
      <c r="F144" s="9"/>
      <c r="G144" s="9"/>
      <c r="H144" s="9"/>
      <c r="I144" s="9"/>
      <c r="J144" s="9"/>
      <c r="K144" s="9"/>
      <c r="L144" s="9"/>
      <c r="M144" s="9"/>
      <c r="N144" s="9"/>
      <c r="O144" s="9"/>
      <c r="P144" s="9"/>
      <c r="Q144" s="9"/>
      <c r="R144" s="11"/>
      <c r="S144" s="11"/>
      <c r="T144" s="9"/>
    </row>
    <row r="145" spans="2:20" ht="15.75" x14ac:dyDescent="0.25">
      <c r="B145" s="9"/>
      <c r="C145" s="10"/>
      <c r="D145" s="9"/>
      <c r="E145" s="9"/>
      <c r="F145" s="9"/>
      <c r="G145" s="9"/>
      <c r="H145" s="9"/>
      <c r="I145" s="9"/>
      <c r="J145" s="9"/>
      <c r="K145" s="9"/>
      <c r="L145" s="9"/>
      <c r="M145" s="9"/>
      <c r="N145" s="9"/>
      <c r="O145" s="9"/>
      <c r="P145" s="9"/>
      <c r="Q145" s="9"/>
      <c r="R145" s="11"/>
      <c r="S145" s="11"/>
      <c r="T145" s="9"/>
    </row>
    <row r="146" spans="2:20" ht="15.75" x14ac:dyDescent="0.25">
      <c r="B146" s="9"/>
      <c r="C146" s="10"/>
      <c r="D146" s="9"/>
      <c r="E146" s="9"/>
      <c r="F146" s="9"/>
      <c r="G146" s="9"/>
      <c r="H146" s="9"/>
      <c r="I146" s="9"/>
      <c r="J146" s="9"/>
      <c r="K146" s="9"/>
      <c r="L146" s="9"/>
      <c r="M146" s="9"/>
      <c r="N146" s="9"/>
      <c r="O146" s="9"/>
      <c r="P146" s="9"/>
      <c r="Q146" s="9"/>
      <c r="R146" s="11"/>
      <c r="S146" s="11"/>
      <c r="T146" s="9"/>
    </row>
    <row r="147" spans="2:20" ht="15.75" x14ac:dyDescent="0.25">
      <c r="B147" s="9"/>
      <c r="C147" s="10"/>
      <c r="D147" s="9"/>
      <c r="E147" s="9"/>
      <c r="F147" s="9"/>
      <c r="G147" s="9"/>
      <c r="H147" s="9"/>
      <c r="I147" s="9"/>
      <c r="J147" s="9"/>
      <c r="K147" s="9"/>
      <c r="L147" s="9"/>
      <c r="M147" s="9"/>
      <c r="N147" s="9"/>
      <c r="O147" s="9"/>
      <c r="P147" s="9"/>
      <c r="Q147" s="9"/>
      <c r="R147" s="11"/>
      <c r="S147" s="11"/>
      <c r="T147" s="9"/>
    </row>
    <row r="148" spans="2:20" ht="15.75" x14ac:dyDescent="0.25">
      <c r="B148" s="9"/>
      <c r="C148" s="10"/>
      <c r="D148" s="9"/>
      <c r="E148" s="9"/>
      <c r="F148" s="9"/>
      <c r="G148" s="9"/>
      <c r="H148" s="9"/>
      <c r="I148" s="9"/>
      <c r="J148" s="9"/>
      <c r="K148" s="9"/>
      <c r="L148" s="9"/>
      <c r="M148" s="9"/>
      <c r="N148" s="9"/>
      <c r="O148" s="9"/>
      <c r="P148" s="9"/>
      <c r="Q148" s="9"/>
      <c r="R148" s="11"/>
      <c r="S148" s="11"/>
      <c r="T148" s="9"/>
    </row>
    <row r="149" spans="2:20" ht="15.75" x14ac:dyDescent="0.25">
      <c r="B149" s="9"/>
      <c r="C149" s="10"/>
      <c r="D149" s="9"/>
      <c r="E149" s="9"/>
      <c r="F149" s="9"/>
      <c r="G149" s="9"/>
      <c r="H149" s="9"/>
      <c r="I149" s="9"/>
      <c r="J149" s="9"/>
      <c r="K149" s="9"/>
      <c r="L149" s="9"/>
      <c r="M149" s="9"/>
      <c r="N149" s="9"/>
      <c r="O149" s="9"/>
      <c r="P149" s="9"/>
      <c r="Q149" s="9"/>
      <c r="R149" s="11"/>
      <c r="S149" s="11"/>
      <c r="T149" s="9"/>
    </row>
    <row r="150" spans="2:20" ht="15.75" x14ac:dyDescent="0.25">
      <c r="B150" s="9"/>
      <c r="C150" s="10"/>
      <c r="D150" s="9"/>
      <c r="E150" s="9"/>
      <c r="F150" s="9"/>
      <c r="G150" s="9"/>
      <c r="H150" s="9"/>
      <c r="I150" s="9"/>
      <c r="J150" s="9"/>
      <c r="K150" s="9"/>
      <c r="L150" s="9"/>
      <c r="M150" s="9"/>
      <c r="N150" s="9"/>
      <c r="O150" s="9"/>
      <c r="P150" s="9"/>
      <c r="Q150" s="9"/>
      <c r="R150" s="11"/>
      <c r="S150" s="11"/>
      <c r="T150" s="9"/>
    </row>
    <row r="151" spans="2:20" ht="15.75" x14ac:dyDescent="0.25">
      <c r="B151" s="9"/>
      <c r="C151" s="10"/>
      <c r="D151" s="9"/>
      <c r="E151" s="9"/>
      <c r="F151" s="9"/>
      <c r="G151" s="9"/>
      <c r="H151" s="9"/>
      <c r="I151" s="9"/>
      <c r="J151" s="9"/>
      <c r="K151" s="9"/>
      <c r="L151" s="9"/>
      <c r="M151" s="9"/>
      <c r="N151" s="9"/>
      <c r="O151" s="9"/>
      <c r="P151" s="9"/>
      <c r="Q151" s="9"/>
      <c r="R151" s="11"/>
      <c r="S151" s="11"/>
      <c r="T151" s="9"/>
    </row>
    <row r="152" spans="2:20" x14ac:dyDescent="0.25">
      <c r="B152" s="5"/>
      <c r="C152" s="12"/>
      <c r="D152" s="5"/>
      <c r="E152" s="5"/>
      <c r="F152" s="5"/>
      <c r="G152" s="5"/>
      <c r="H152" s="5"/>
      <c r="I152" s="5"/>
      <c r="J152" s="5"/>
      <c r="K152" s="5"/>
      <c r="L152" s="5"/>
      <c r="M152" s="5"/>
      <c r="N152" s="5"/>
      <c r="O152" s="5"/>
      <c r="P152" s="5"/>
      <c r="Q152" s="5"/>
      <c r="R152" s="6"/>
      <c r="S152" s="5"/>
    </row>
    <row r="153" spans="2:20" x14ac:dyDescent="0.25">
      <c r="B153" s="5"/>
      <c r="C153" s="12"/>
      <c r="D153" s="5"/>
      <c r="E153" s="5"/>
      <c r="F153" s="5"/>
      <c r="G153" s="5"/>
      <c r="H153" s="5"/>
      <c r="I153" s="5"/>
      <c r="J153" s="5"/>
      <c r="K153" s="5"/>
      <c r="L153" s="5"/>
      <c r="M153" s="5"/>
      <c r="N153" s="5"/>
      <c r="O153" s="5"/>
      <c r="P153" s="5"/>
      <c r="Q153" s="5"/>
      <c r="R153" s="6"/>
      <c r="S153" s="5"/>
    </row>
    <row r="154" spans="2:20" x14ac:dyDescent="0.25">
      <c r="B154" s="5"/>
      <c r="C154" s="12"/>
      <c r="D154" s="5"/>
      <c r="E154" s="5"/>
      <c r="F154" s="5"/>
      <c r="G154" s="5"/>
      <c r="H154" s="5"/>
      <c r="I154" s="5"/>
      <c r="J154" s="5"/>
      <c r="K154" s="5"/>
      <c r="L154" s="5"/>
      <c r="M154" s="5"/>
      <c r="N154" s="5"/>
      <c r="O154" s="5"/>
      <c r="P154" s="5"/>
      <c r="Q154" s="5"/>
      <c r="R154" s="6"/>
      <c r="S154" s="5"/>
    </row>
    <row r="155" spans="2:20" x14ac:dyDescent="0.25">
      <c r="B155" s="5"/>
      <c r="C155" s="12"/>
      <c r="D155" s="5"/>
      <c r="E155" s="5"/>
      <c r="F155" s="5"/>
      <c r="G155" s="5"/>
      <c r="H155" s="5"/>
      <c r="I155" s="5"/>
      <c r="J155" s="5"/>
      <c r="K155" s="5"/>
      <c r="L155" s="5"/>
      <c r="M155" s="5"/>
      <c r="N155" s="5"/>
      <c r="O155" s="5"/>
      <c r="P155" s="5"/>
      <c r="Q155" s="5"/>
      <c r="R155" s="6"/>
      <c r="S155" s="5"/>
    </row>
    <row r="156" spans="2:20" x14ac:dyDescent="0.25">
      <c r="B156" s="5"/>
      <c r="C156" s="12"/>
      <c r="D156" s="5"/>
      <c r="E156" s="5"/>
      <c r="F156" s="5"/>
      <c r="G156" s="5"/>
      <c r="H156" s="5"/>
      <c r="I156" s="5"/>
      <c r="J156" s="5"/>
      <c r="K156" s="5"/>
      <c r="L156" s="5"/>
      <c r="M156" s="5"/>
      <c r="N156" s="5"/>
      <c r="O156" s="5"/>
      <c r="P156" s="5"/>
      <c r="Q156" s="5"/>
      <c r="R156" s="6"/>
      <c r="S156" s="5"/>
    </row>
    <row r="157" spans="2:20" x14ac:dyDescent="0.25">
      <c r="B157" s="5"/>
      <c r="C157" s="12"/>
      <c r="D157" s="5"/>
      <c r="E157" s="5"/>
      <c r="F157" s="5"/>
      <c r="G157" s="5"/>
      <c r="H157" s="5"/>
      <c r="I157" s="5"/>
      <c r="J157" s="5"/>
      <c r="K157" s="5"/>
      <c r="L157" s="5"/>
      <c r="M157" s="5"/>
      <c r="N157" s="5"/>
      <c r="O157" s="5"/>
      <c r="P157" s="5"/>
      <c r="Q157" s="5"/>
      <c r="R157" s="6"/>
      <c r="S157" s="5"/>
    </row>
    <row r="161" customFormat="1" x14ac:dyDescent="0.25"/>
    <row r="162" customFormat="1" x14ac:dyDescent="0.25"/>
    <row r="163" customFormat="1" x14ac:dyDescent="0.25"/>
    <row r="164" customFormat="1" x14ac:dyDescent="0.25"/>
    <row r="165"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1" customFormat="1" x14ac:dyDescent="0.25"/>
  </sheetData>
  <mergeCells count="11">
    <mergeCell ref="P141:R141"/>
    <mergeCell ref="A4:S4"/>
    <mergeCell ref="A3:M3"/>
    <mergeCell ref="D5:O5"/>
    <mergeCell ref="A5:A6"/>
    <mergeCell ref="B5:B6"/>
    <mergeCell ref="C5:C6"/>
    <mergeCell ref="P5:P6"/>
    <mergeCell ref="R5:R6"/>
    <mergeCell ref="S5:S6"/>
    <mergeCell ref="Q5:Q6"/>
  </mergeCells>
  <pageMargins left="0.2" right="0.2" top="0.75" bottom="0.75" header="0.3" footer="0.3"/>
  <pageSetup scale="69" orientation="landscape" r:id="rId1"/>
  <rowBreaks count="1" manualBreakCount="1">
    <brk id="91"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75"/>
  <sheetViews>
    <sheetView workbookViewId="0">
      <selection activeCell="S7" sqref="S7"/>
    </sheetView>
  </sheetViews>
  <sheetFormatPr defaultRowHeight="15" x14ac:dyDescent="0.25"/>
  <cols>
    <col min="1" max="1" width="7.5703125" style="2" bestFit="1" customWidth="1"/>
    <col min="2" max="2" width="31.85546875" customWidth="1"/>
    <col min="3" max="3" width="13.5703125" style="1"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bestFit="1" customWidth="1"/>
    <col min="20" max="20" width="8.85546875" style="3"/>
  </cols>
  <sheetData>
    <row r="1" spans="1:27" s="2" customFormat="1" x14ac:dyDescent="0.25">
      <c r="A1" s="33" t="s">
        <v>845</v>
      </c>
      <c r="C1" s="1"/>
      <c r="R1" s="3"/>
      <c r="T1" s="3"/>
    </row>
    <row r="2" spans="1:27" s="2" customFormat="1" x14ac:dyDescent="0.25">
      <c r="A2" s="33" t="s">
        <v>844</v>
      </c>
      <c r="C2" s="1"/>
      <c r="R2" s="3"/>
      <c r="T2" s="3"/>
    </row>
    <row r="3" spans="1:27" ht="16.899999999999999" customHeight="1" x14ac:dyDescent="0.25">
      <c r="A3" s="49" t="s">
        <v>859</v>
      </c>
      <c r="B3" s="41"/>
      <c r="C3" s="41"/>
      <c r="D3" s="41"/>
      <c r="E3" s="41"/>
      <c r="F3" s="41"/>
      <c r="G3" s="41"/>
      <c r="H3" s="41"/>
      <c r="I3" s="41"/>
      <c r="J3" s="41"/>
      <c r="K3" s="41"/>
      <c r="L3" s="41"/>
      <c r="M3" s="41"/>
      <c r="N3" s="64"/>
      <c r="O3" s="64"/>
      <c r="P3" s="64"/>
      <c r="Q3" s="64"/>
      <c r="R3" s="64"/>
      <c r="S3" s="64"/>
      <c r="T3" s="9"/>
      <c r="U3" s="2"/>
      <c r="V3" s="2"/>
      <c r="W3" s="2"/>
      <c r="X3" s="2"/>
      <c r="Y3" s="2"/>
      <c r="Z3" s="2"/>
      <c r="AA3" s="2"/>
    </row>
    <row r="4" spans="1:27" s="2" customFormat="1" ht="38.450000000000003" customHeight="1" x14ac:dyDescent="0.25">
      <c r="A4" s="54" t="s">
        <v>857</v>
      </c>
      <c r="B4" s="54"/>
      <c r="C4" s="54"/>
      <c r="D4" s="54"/>
      <c r="E4" s="54"/>
      <c r="F4" s="54"/>
      <c r="G4" s="54"/>
      <c r="H4" s="54"/>
      <c r="I4" s="54"/>
      <c r="J4" s="54"/>
      <c r="K4" s="54"/>
      <c r="L4" s="54"/>
      <c r="M4" s="54"/>
      <c r="N4" s="54"/>
      <c r="O4" s="54"/>
      <c r="P4" s="54"/>
      <c r="Q4" s="54"/>
      <c r="R4" s="54"/>
      <c r="S4" s="54"/>
      <c r="T4" s="9"/>
    </row>
    <row r="5" spans="1:27" s="2" customFormat="1" ht="19.899999999999999" customHeight="1" x14ac:dyDescent="0.25">
      <c r="A5" s="67" t="s">
        <v>709</v>
      </c>
      <c r="B5" s="58" t="s">
        <v>0</v>
      </c>
      <c r="C5" s="60" t="s">
        <v>20</v>
      </c>
      <c r="D5" s="65" t="s">
        <v>847</v>
      </c>
      <c r="E5" s="56"/>
      <c r="F5" s="56"/>
      <c r="G5" s="56"/>
      <c r="H5" s="56"/>
      <c r="I5" s="56"/>
      <c r="J5" s="56"/>
      <c r="K5" s="56"/>
      <c r="L5" s="56"/>
      <c r="M5" s="56"/>
      <c r="N5" s="56"/>
      <c r="O5" s="66"/>
      <c r="P5" s="60" t="s">
        <v>846</v>
      </c>
      <c r="Q5" s="60" t="s">
        <v>848</v>
      </c>
      <c r="R5" s="62" t="s">
        <v>850</v>
      </c>
      <c r="S5" s="62" t="s">
        <v>21</v>
      </c>
      <c r="T5" s="35"/>
    </row>
    <row r="6" spans="1:27" ht="16.149999999999999" customHeight="1" x14ac:dyDescent="0.25">
      <c r="A6" s="68"/>
      <c r="B6" s="59"/>
      <c r="C6" s="61"/>
      <c r="D6" s="7" t="s">
        <v>1</v>
      </c>
      <c r="E6" s="7" t="s">
        <v>2</v>
      </c>
      <c r="F6" s="7" t="s">
        <v>3</v>
      </c>
      <c r="G6" s="7" t="s">
        <v>4</v>
      </c>
      <c r="H6" s="7" t="s">
        <v>5</v>
      </c>
      <c r="I6" s="7" t="s">
        <v>6</v>
      </c>
      <c r="J6" s="7" t="s">
        <v>7</v>
      </c>
      <c r="K6" s="7" t="s">
        <v>8</v>
      </c>
      <c r="L6" s="7" t="s">
        <v>9</v>
      </c>
      <c r="M6" s="7" t="s">
        <v>10</v>
      </c>
      <c r="N6" s="7" t="s">
        <v>11</v>
      </c>
      <c r="O6" s="7" t="s">
        <v>12</v>
      </c>
      <c r="P6" s="61"/>
      <c r="Q6" s="61"/>
      <c r="R6" s="63"/>
      <c r="S6" s="63"/>
      <c r="T6" s="9"/>
    </row>
    <row r="7" spans="1:27" ht="15" customHeight="1" x14ac:dyDescent="0.25">
      <c r="A7" s="34" t="str">
        <f>CONCATENATE("1B.",ROW()-6)</f>
        <v>1B.1</v>
      </c>
      <c r="B7" s="42" t="s">
        <v>161</v>
      </c>
      <c r="C7" s="26" t="s">
        <v>13</v>
      </c>
      <c r="D7" s="13">
        <v>1</v>
      </c>
      <c r="E7" s="13">
        <v>1</v>
      </c>
      <c r="F7" s="13">
        <v>1</v>
      </c>
      <c r="G7" s="7">
        <v>0</v>
      </c>
      <c r="H7" s="7">
        <v>0</v>
      </c>
      <c r="I7" s="13">
        <v>1</v>
      </c>
      <c r="J7" s="13">
        <v>1</v>
      </c>
      <c r="K7" s="13">
        <v>2</v>
      </c>
      <c r="L7" s="13">
        <v>2</v>
      </c>
      <c r="M7" s="13">
        <v>2</v>
      </c>
      <c r="N7" s="13">
        <v>2</v>
      </c>
      <c r="O7" s="13">
        <v>2</v>
      </c>
      <c r="P7" s="13">
        <f>SUM(D7:O7)</f>
        <v>15</v>
      </c>
      <c r="Q7" s="31" t="s">
        <v>849</v>
      </c>
      <c r="R7" s="36" t="str">
        <f>CONCATENATE("&lt;&lt;insert cost ", Q7," here&gt;&gt;")</f>
        <v>&lt;&lt;insert cost per visit here&gt;&gt;</v>
      </c>
      <c r="S7" s="37" t="str">
        <f>IF(ISERROR(P7*R7),"This cell will autocalculate.",(P7*R7))</f>
        <v>This cell will autocalculate.</v>
      </c>
      <c r="T7" s="9"/>
    </row>
    <row r="8" spans="1:27" ht="15" customHeight="1" x14ac:dyDescent="0.25">
      <c r="A8" s="34" t="str">
        <f t="shared" ref="A8:A71" si="0">CONCATENATE("1B.",ROW()-6)</f>
        <v>1B.2</v>
      </c>
      <c r="B8" s="43" t="s">
        <v>162</v>
      </c>
      <c r="C8" s="26" t="s">
        <v>13</v>
      </c>
      <c r="D8" s="13">
        <v>1</v>
      </c>
      <c r="E8" s="13">
        <v>1</v>
      </c>
      <c r="F8" s="13">
        <v>1</v>
      </c>
      <c r="G8" s="7">
        <v>0</v>
      </c>
      <c r="H8" s="7">
        <v>0</v>
      </c>
      <c r="I8" s="13">
        <v>1</v>
      </c>
      <c r="J8" s="13">
        <v>1</v>
      </c>
      <c r="K8" s="13">
        <v>2</v>
      </c>
      <c r="L8" s="13">
        <v>2</v>
      </c>
      <c r="M8" s="13">
        <v>2</v>
      </c>
      <c r="N8" s="13">
        <v>2</v>
      </c>
      <c r="O8" s="13">
        <v>2</v>
      </c>
      <c r="P8" s="31">
        <f t="shared" ref="P8:P71" si="1">SUM(D8:O8)</f>
        <v>15</v>
      </c>
      <c r="Q8" s="31" t="s">
        <v>849</v>
      </c>
      <c r="R8" s="36" t="str">
        <f t="shared" ref="R8:R71" si="2">CONCATENATE("&lt;&lt;insert cost ", Q8," here&gt;&gt;")</f>
        <v>&lt;&lt;insert cost per visit here&gt;&gt;</v>
      </c>
      <c r="S8" s="37" t="str">
        <f t="shared" ref="S8:S71" si="3">IF(ISERROR(P8*R8),"This cell will autocalculate.",(P8*R8))</f>
        <v>This cell will autocalculate.</v>
      </c>
      <c r="T8" s="9"/>
    </row>
    <row r="9" spans="1:27" ht="15" customHeight="1" x14ac:dyDescent="0.25">
      <c r="A9" s="34" t="str">
        <f t="shared" si="0"/>
        <v>1B.3</v>
      </c>
      <c r="B9" s="43" t="s">
        <v>163</v>
      </c>
      <c r="C9" s="26" t="s">
        <v>13</v>
      </c>
      <c r="D9" s="13">
        <v>1</v>
      </c>
      <c r="E9" s="13">
        <v>1</v>
      </c>
      <c r="F9" s="13">
        <v>1</v>
      </c>
      <c r="G9" s="7">
        <v>0</v>
      </c>
      <c r="H9" s="7">
        <v>0</v>
      </c>
      <c r="I9" s="13">
        <v>1</v>
      </c>
      <c r="J9" s="13">
        <v>1</v>
      </c>
      <c r="K9" s="13">
        <v>2</v>
      </c>
      <c r="L9" s="13">
        <v>2</v>
      </c>
      <c r="M9" s="13">
        <v>2</v>
      </c>
      <c r="N9" s="13">
        <v>2</v>
      </c>
      <c r="O9" s="13">
        <v>2</v>
      </c>
      <c r="P9" s="31">
        <f t="shared" si="1"/>
        <v>15</v>
      </c>
      <c r="Q9" s="31" t="s">
        <v>849</v>
      </c>
      <c r="R9" s="36" t="str">
        <f t="shared" si="2"/>
        <v>&lt;&lt;insert cost per visit here&gt;&gt;</v>
      </c>
      <c r="S9" s="37" t="str">
        <f t="shared" si="3"/>
        <v>This cell will autocalculate.</v>
      </c>
      <c r="T9" s="9"/>
    </row>
    <row r="10" spans="1:27" ht="15" customHeight="1" x14ac:dyDescent="0.25">
      <c r="A10" s="34" t="str">
        <f t="shared" si="0"/>
        <v>1B.4</v>
      </c>
      <c r="B10" s="42" t="s">
        <v>164</v>
      </c>
      <c r="C10" s="26" t="s">
        <v>13</v>
      </c>
      <c r="D10" s="13">
        <v>1</v>
      </c>
      <c r="E10" s="13">
        <v>1</v>
      </c>
      <c r="F10" s="13">
        <v>1</v>
      </c>
      <c r="G10" s="7">
        <v>0</v>
      </c>
      <c r="H10" s="7">
        <v>0</v>
      </c>
      <c r="I10" s="13">
        <v>1</v>
      </c>
      <c r="J10" s="13">
        <v>1</v>
      </c>
      <c r="K10" s="13">
        <v>2</v>
      </c>
      <c r="L10" s="13">
        <v>2</v>
      </c>
      <c r="M10" s="13">
        <v>2</v>
      </c>
      <c r="N10" s="13">
        <v>2</v>
      </c>
      <c r="O10" s="13">
        <v>2</v>
      </c>
      <c r="P10" s="31">
        <f t="shared" si="1"/>
        <v>15</v>
      </c>
      <c r="Q10" s="31" t="s">
        <v>849</v>
      </c>
      <c r="R10" s="36" t="str">
        <f t="shared" si="2"/>
        <v>&lt;&lt;insert cost per visit here&gt;&gt;</v>
      </c>
      <c r="S10" s="37" t="str">
        <f t="shared" si="3"/>
        <v>This cell will autocalculate.</v>
      </c>
      <c r="T10" s="9"/>
    </row>
    <row r="11" spans="1:27" ht="15" customHeight="1" x14ac:dyDescent="0.25">
      <c r="A11" s="34" t="str">
        <f t="shared" si="0"/>
        <v>1B.5</v>
      </c>
      <c r="B11" s="43" t="s">
        <v>165</v>
      </c>
      <c r="C11" s="26" t="s">
        <v>13</v>
      </c>
      <c r="D11" s="13">
        <v>1</v>
      </c>
      <c r="E11" s="13">
        <v>1</v>
      </c>
      <c r="F11" s="13">
        <v>1</v>
      </c>
      <c r="G11" s="7">
        <v>0</v>
      </c>
      <c r="H11" s="7">
        <v>0</v>
      </c>
      <c r="I11" s="13">
        <v>1</v>
      </c>
      <c r="J11" s="13">
        <v>1</v>
      </c>
      <c r="K11" s="13">
        <v>2</v>
      </c>
      <c r="L11" s="13">
        <v>2</v>
      </c>
      <c r="M11" s="13">
        <v>2</v>
      </c>
      <c r="N11" s="13">
        <v>2</v>
      </c>
      <c r="O11" s="13">
        <v>2</v>
      </c>
      <c r="P11" s="31">
        <f t="shared" si="1"/>
        <v>15</v>
      </c>
      <c r="Q11" s="31" t="s">
        <v>849</v>
      </c>
      <c r="R11" s="36" t="str">
        <f t="shared" si="2"/>
        <v>&lt;&lt;insert cost per visit here&gt;&gt;</v>
      </c>
      <c r="S11" s="37" t="str">
        <f t="shared" si="3"/>
        <v>This cell will autocalculate.</v>
      </c>
      <c r="T11" s="9"/>
    </row>
    <row r="12" spans="1:27" ht="15" customHeight="1" x14ac:dyDescent="0.25">
      <c r="A12" s="34" t="str">
        <f t="shared" si="0"/>
        <v>1B.6</v>
      </c>
      <c r="B12" s="42" t="s">
        <v>166</v>
      </c>
      <c r="C12" s="26" t="s">
        <v>17</v>
      </c>
      <c r="D12" s="13">
        <v>2</v>
      </c>
      <c r="E12" s="13">
        <v>1</v>
      </c>
      <c r="F12" s="13">
        <v>1</v>
      </c>
      <c r="G12" s="7">
        <v>0</v>
      </c>
      <c r="H12" s="7">
        <v>0</v>
      </c>
      <c r="I12" s="13">
        <v>1</v>
      </c>
      <c r="J12" s="13">
        <v>1</v>
      </c>
      <c r="K12" s="13">
        <v>2</v>
      </c>
      <c r="L12" s="13">
        <v>2</v>
      </c>
      <c r="M12" s="13">
        <v>2</v>
      </c>
      <c r="N12" s="13">
        <v>2</v>
      </c>
      <c r="O12" s="13">
        <v>2</v>
      </c>
      <c r="P12" s="31">
        <f t="shared" si="1"/>
        <v>16</v>
      </c>
      <c r="Q12" s="31" t="s">
        <v>849</v>
      </c>
      <c r="R12" s="36" t="str">
        <f t="shared" si="2"/>
        <v>&lt;&lt;insert cost per visit here&gt;&gt;</v>
      </c>
      <c r="S12" s="37" t="str">
        <f t="shared" si="3"/>
        <v>This cell will autocalculate.</v>
      </c>
      <c r="T12" s="9"/>
    </row>
    <row r="13" spans="1:27" ht="15" customHeight="1" x14ac:dyDescent="0.25">
      <c r="A13" s="34" t="str">
        <f t="shared" si="0"/>
        <v>1B.7</v>
      </c>
      <c r="B13" s="42" t="s">
        <v>167</v>
      </c>
      <c r="C13" s="26" t="s">
        <v>13</v>
      </c>
      <c r="D13" s="13">
        <v>1</v>
      </c>
      <c r="E13" s="13">
        <v>1</v>
      </c>
      <c r="F13" s="13">
        <v>1</v>
      </c>
      <c r="G13" s="7">
        <v>0</v>
      </c>
      <c r="H13" s="7">
        <v>0</v>
      </c>
      <c r="I13" s="13">
        <v>1</v>
      </c>
      <c r="J13" s="13">
        <v>1</v>
      </c>
      <c r="K13" s="13">
        <v>2</v>
      </c>
      <c r="L13" s="13">
        <v>2</v>
      </c>
      <c r="M13" s="13">
        <v>2</v>
      </c>
      <c r="N13" s="13">
        <v>2</v>
      </c>
      <c r="O13" s="13">
        <v>2</v>
      </c>
      <c r="P13" s="31">
        <f t="shared" si="1"/>
        <v>15</v>
      </c>
      <c r="Q13" s="31" t="s">
        <v>849</v>
      </c>
      <c r="R13" s="36" t="str">
        <f t="shared" si="2"/>
        <v>&lt;&lt;insert cost per visit here&gt;&gt;</v>
      </c>
      <c r="S13" s="37" t="str">
        <f t="shared" si="3"/>
        <v>This cell will autocalculate.</v>
      </c>
      <c r="T13" s="9"/>
    </row>
    <row r="14" spans="1:27" ht="15" customHeight="1" x14ac:dyDescent="0.25">
      <c r="A14" s="34" t="str">
        <f t="shared" si="0"/>
        <v>1B.8</v>
      </c>
      <c r="B14" s="43" t="s">
        <v>168</v>
      </c>
      <c r="C14" s="26" t="s">
        <v>13</v>
      </c>
      <c r="D14" s="13">
        <v>1</v>
      </c>
      <c r="E14" s="13">
        <v>1</v>
      </c>
      <c r="F14" s="13">
        <v>1</v>
      </c>
      <c r="G14" s="7">
        <v>0</v>
      </c>
      <c r="H14" s="7">
        <v>0</v>
      </c>
      <c r="I14" s="13">
        <v>1</v>
      </c>
      <c r="J14" s="13">
        <v>1</v>
      </c>
      <c r="K14" s="13">
        <v>2</v>
      </c>
      <c r="L14" s="13">
        <v>2</v>
      </c>
      <c r="M14" s="13">
        <v>2</v>
      </c>
      <c r="N14" s="13">
        <v>2</v>
      </c>
      <c r="O14" s="13">
        <v>2</v>
      </c>
      <c r="P14" s="31">
        <f t="shared" si="1"/>
        <v>15</v>
      </c>
      <c r="Q14" s="31" t="s">
        <v>849</v>
      </c>
      <c r="R14" s="36" t="str">
        <f t="shared" si="2"/>
        <v>&lt;&lt;insert cost per visit here&gt;&gt;</v>
      </c>
      <c r="S14" s="37" t="str">
        <f t="shared" si="3"/>
        <v>This cell will autocalculate.</v>
      </c>
      <c r="T14" s="9"/>
    </row>
    <row r="15" spans="1:27" ht="15" customHeight="1" x14ac:dyDescent="0.25">
      <c r="A15" s="34" t="str">
        <f t="shared" si="0"/>
        <v>1B.9</v>
      </c>
      <c r="B15" s="42" t="s">
        <v>169</v>
      </c>
      <c r="C15" s="26" t="s">
        <v>13</v>
      </c>
      <c r="D15" s="13">
        <v>1</v>
      </c>
      <c r="E15" s="13">
        <v>1</v>
      </c>
      <c r="F15" s="13">
        <v>1</v>
      </c>
      <c r="G15" s="7">
        <v>0</v>
      </c>
      <c r="H15" s="7">
        <v>0</v>
      </c>
      <c r="I15" s="13">
        <v>1</v>
      </c>
      <c r="J15" s="13">
        <v>1</v>
      </c>
      <c r="K15" s="13">
        <v>2</v>
      </c>
      <c r="L15" s="13">
        <v>2</v>
      </c>
      <c r="M15" s="13">
        <v>2</v>
      </c>
      <c r="N15" s="13">
        <v>2</v>
      </c>
      <c r="O15" s="13">
        <v>2</v>
      </c>
      <c r="P15" s="31">
        <f t="shared" si="1"/>
        <v>15</v>
      </c>
      <c r="Q15" s="31" t="s">
        <v>849</v>
      </c>
      <c r="R15" s="36" t="str">
        <f t="shared" si="2"/>
        <v>&lt;&lt;insert cost per visit here&gt;&gt;</v>
      </c>
      <c r="S15" s="37" t="str">
        <f t="shared" si="3"/>
        <v>This cell will autocalculate.</v>
      </c>
      <c r="T15" s="9"/>
    </row>
    <row r="16" spans="1:27" ht="15" customHeight="1" x14ac:dyDescent="0.25">
      <c r="A16" s="34" t="str">
        <f t="shared" si="0"/>
        <v>1B.10</v>
      </c>
      <c r="B16" s="42" t="s">
        <v>170</v>
      </c>
      <c r="C16" s="26" t="s">
        <v>13</v>
      </c>
      <c r="D16" s="13">
        <v>1</v>
      </c>
      <c r="E16" s="13">
        <v>1</v>
      </c>
      <c r="F16" s="13">
        <v>1</v>
      </c>
      <c r="G16" s="7">
        <v>0</v>
      </c>
      <c r="H16" s="7">
        <v>0</v>
      </c>
      <c r="I16" s="13">
        <v>1</v>
      </c>
      <c r="J16" s="13">
        <v>1</v>
      </c>
      <c r="K16" s="13">
        <v>2</v>
      </c>
      <c r="L16" s="13">
        <v>2</v>
      </c>
      <c r="M16" s="13">
        <v>2</v>
      </c>
      <c r="N16" s="13">
        <v>2</v>
      </c>
      <c r="O16" s="13">
        <v>2</v>
      </c>
      <c r="P16" s="31">
        <f t="shared" si="1"/>
        <v>15</v>
      </c>
      <c r="Q16" s="31" t="s">
        <v>849</v>
      </c>
      <c r="R16" s="36" t="str">
        <f t="shared" si="2"/>
        <v>&lt;&lt;insert cost per visit here&gt;&gt;</v>
      </c>
      <c r="S16" s="37" t="str">
        <f t="shared" si="3"/>
        <v>This cell will autocalculate.</v>
      </c>
      <c r="T16" s="9"/>
    </row>
    <row r="17" spans="1:23" ht="15" customHeight="1" x14ac:dyDescent="0.25">
      <c r="A17" s="34" t="str">
        <f t="shared" si="0"/>
        <v>1B.11</v>
      </c>
      <c r="B17" s="42" t="s">
        <v>171</v>
      </c>
      <c r="C17" s="26" t="s">
        <v>13</v>
      </c>
      <c r="D17" s="13">
        <v>1</v>
      </c>
      <c r="E17" s="13">
        <v>1</v>
      </c>
      <c r="F17" s="13">
        <v>1</v>
      </c>
      <c r="G17" s="7">
        <v>0</v>
      </c>
      <c r="H17" s="7">
        <v>0</v>
      </c>
      <c r="I17" s="13">
        <v>1</v>
      </c>
      <c r="J17" s="13">
        <v>1</v>
      </c>
      <c r="K17" s="13">
        <v>2</v>
      </c>
      <c r="L17" s="13">
        <v>2</v>
      </c>
      <c r="M17" s="13">
        <v>2</v>
      </c>
      <c r="N17" s="13">
        <v>2</v>
      </c>
      <c r="O17" s="13">
        <v>2</v>
      </c>
      <c r="P17" s="31">
        <f t="shared" si="1"/>
        <v>15</v>
      </c>
      <c r="Q17" s="31" t="s">
        <v>849</v>
      </c>
      <c r="R17" s="36" t="str">
        <f t="shared" si="2"/>
        <v>&lt;&lt;insert cost per visit here&gt;&gt;</v>
      </c>
      <c r="S17" s="37" t="str">
        <f t="shared" si="3"/>
        <v>This cell will autocalculate.</v>
      </c>
      <c r="T17" s="9"/>
    </row>
    <row r="18" spans="1:23" ht="15" customHeight="1" x14ac:dyDescent="0.25">
      <c r="A18" s="34" t="str">
        <f t="shared" si="0"/>
        <v>1B.12</v>
      </c>
      <c r="B18" s="42" t="s">
        <v>172</v>
      </c>
      <c r="C18" s="26" t="s">
        <v>13</v>
      </c>
      <c r="D18" s="13">
        <v>1</v>
      </c>
      <c r="E18" s="13">
        <v>1</v>
      </c>
      <c r="F18" s="13">
        <v>1</v>
      </c>
      <c r="G18" s="7">
        <v>0</v>
      </c>
      <c r="H18" s="7">
        <v>0</v>
      </c>
      <c r="I18" s="13">
        <v>1</v>
      </c>
      <c r="J18" s="13">
        <v>1</v>
      </c>
      <c r="K18" s="13">
        <v>2</v>
      </c>
      <c r="L18" s="13">
        <v>2</v>
      </c>
      <c r="M18" s="13">
        <v>2</v>
      </c>
      <c r="N18" s="13">
        <v>2</v>
      </c>
      <c r="O18" s="13">
        <v>2</v>
      </c>
      <c r="P18" s="31">
        <f t="shared" si="1"/>
        <v>15</v>
      </c>
      <c r="Q18" s="31" t="s">
        <v>849</v>
      </c>
      <c r="R18" s="36" t="str">
        <f t="shared" si="2"/>
        <v>&lt;&lt;insert cost per visit here&gt;&gt;</v>
      </c>
      <c r="S18" s="37" t="str">
        <f t="shared" si="3"/>
        <v>This cell will autocalculate.</v>
      </c>
      <c r="T18" s="9"/>
    </row>
    <row r="19" spans="1:23" s="2" customFormat="1" ht="15" customHeight="1" x14ac:dyDescent="0.25">
      <c r="A19" s="34" t="str">
        <f t="shared" si="0"/>
        <v>1B.13</v>
      </c>
      <c r="B19" s="27" t="s">
        <v>173</v>
      </c>
      <c r="C19" s="26" t="s">
        <v>13</v>
      </c>
      <c r="D19" s="13">
        <v>1</v>
      </c>
      <c r="E19" s="13">
        <v>1</v>
      </c>
      <c r="F19" s="13">
        <v>1</v>
      </c>
      <c r="G19" s="7">
        <v>0</v>
      </c>
      <c r="H19" s="7">
        <v>0</v>
      </c>
      <c r="I19" s="13">
        <v>1</v>
      </c>
      <c r="J19" s="13">
        <v>1</v>
      </c>
      <c r="K19" s="13">
        <v>2</v>
      </c>
      <c r="L19" s="13">
        <v>2</v>
      </c>
      <c r="M19" s="13">
        <v>2</v>
      </c>
      <c r="N19" s="13">
        <v>2</v>
      </c>
      <c r="O19" s="13">
        <v>2</v>
      </c>
      <c r="P19" s="31">
        <f t="shared" si="1"/>
        <v>15</v>
      </c>
      <c r="Q19" s="31" t="s">
        <v>849</v>
      </c>
      <c r="R19" s="36" t="str">
        <f t="shared" si="2"/>
        <v>&lt;&lt;insert cost per visit here&gt;&gt;</v>
      </c>
      <c r="S19" s="37" t="str">
        <f t="shared" si="3"/>
        <v>This cell will autocalculate.</v>
      </c>
      <c r="T19" s="9"/>
      <c r="U19"/>
      <c r="V19"/>
      <c r="W19"/>
    </row>
    <row r="20" spans="1:23" s="2" customFormat="1" ht="15" customHeight="1" x14ac:dyDescent="0.25">
      <c r="A20" s="34" t="str">
        <f t="shared" si="0"/>
        <v>1B.14</v>
      </c>
      <c r="B20" s="42" t="s">
        <v>174</v>
      </c>
      <c r="C20" s="26" t="s">
        <v>13</v>
      </c>
      <c r="D20" s="13">
        <v>1</v>
      </c>
      <c r="E20" s="13">
        <v>1</v>
      </c>
      <c r="F20" s="13">
        <v>1</v>
      </c>
      <c r="G20" s="7">
        <v>0</v>
      </c>
      <c r="H20" s="7">
        <v>0</v>
      </c>
      <c r="I20" s="13">
        <v>1</v>
      </c>
      <c r="J20" s="13">
        <v>1</v>
      </c>
      <c r="K20" s="13">
        <v>2</v>
      </c>
      <c r="L20" s="13">
        <v>2</v>
      </c>
      <c r="M20" s="13">
        <v>2</v>
      </c>
      <c r="N20" s="13">
        <v>2</v>
      </c>
      <c r="O20" s="13">
        <v>2</v>
      </c>
      <c r="P20" s="31">
        <f t="shared" si="1"/>
        <v>15</v>
      </c>
      <c r="Q20" s="31" t="s">
        <v>849</v>
      </c>
      <c r="R20" s="36" t="str">
        <f t="shared" si="2"/>
        <v>&lt;&lt;insert cost per visit here&gt;&gt;</v>
      </c>
      <c r="S20" s="37" t="str">
        <f t="shared" si="3"/>
        <v>This cell will autocalculate.</v>
      </c>
      <c r="T20" s="9"/>
    </row>
    <row r="21" spans="1:23" s="2" customFormat="1" ht="15" customHeight="1" x14ac:dyDescent="0.25">
      <c r="A21" s="34" t="str">
        <f t="shared" si="0"/>
        <v>1B.15</v>
      </c>
      <c r="B21" s="43" t="s">
        <v>175</v>
      </c>
      <c r="C21" s="26" t="s">
        <v>13</v>
      </c>
      <c r="D21" s="13">
        <v>1</v>
      </c>
      <c r="E21" s="13">
        <v>1</v>
      </c>
      <c r="F21" s="13">
        <v>1</v>
      </c>
      <c r="G21" s="7">
        <v>0</v>
      </c>
      <c r="H21" s="7">
        <v>0</v>
      </c>
      <c r="I21" s="13">
        <v>1</v>
      </c>
      <c r="J21" s="13">
        <v>1</v>
      </c>
      <c r="K21" s="13">
        <v>2</v>
      </c>
      <c r="L21" s="13">
        <v>2</v>
      </c>
      <c r="M21" s="13">
        <v>2</v>
      </c>
      <c r="N21" s="13">
        <v>2</v>
      </c>
      <c r="O21" s="13">
        <v>2</v>
      </c>
      <c r="P21" s="31">
        <f t="shared" si="1"/>
        <v>15</v>
      </c>
      <c r="Q21" s="31" t="s">
        <v>849</v>
      </c>
      <c r="R21" s="36" t="str">
        <f t="shared" si="2"/>
        <v>&lt;&lt;insert cost per visit here&gt;&gt;</v>
      </c>
      <c r="S21" s="37" t="str">
        <f t="shared" si="3"/>
        <v>This cell will autocalculate.</v>
      </c>
      <c r="T21" s="9"/>
    </row>
    <row r="22" spans="1:23" s="2" customFormat="1" ht="15" customHeight="1" x14ac:dyDescent="0.25">
      <c r="A22" s="34" t="str">
        <f t="shared" si="0"/>
        <v>1B.16</v>
      </c>
      <c r="B22" s="27" t="s">
        <v>176</v>
      </c>
      <c r="C22" s="26" t="s">
        <v>13</v>
      </c>
      <c r="D22" s="13">
        <v>1</v>
      </c>
      <c r="E22" s="13">
        <v>1</v>
      </c>
      <c r="F22" s="13">
        <v>1</v>
      </c>
      <c r="G22" s="7">
        <v>0</v>
      </c>
      <c r="H22" s="7">
        <v>0</v>
      </c>
      <c r="I22" s="13">
        <v>1</v>
      </c>
      <c r="J22" s="13">
        <v>1</v>
      </c>
      <c r="K22" s="13">
        <v>2</v>
      </c>
      <c r="L22" s="13">
        <v>2</v>
      </c>
      <c r="M22" s="13">
        <v>2</v>
      </c>
      <c r="N22" s="13">
        <v>2</v>
      </c>
      <c r="O22" s="13">
        <v>2</v>
      </c>
      <c r="P22" s="31">
        <f t="shared" si="1"/>
        <v>15</v>
      </c>
      <c r="Q22" s="31" t="s">
        <v>849</v>
      </c>
      <c r="R22" s="36" t="str">
        <f t="shared" si="2"/>
        <v>&lt;&lt;insert cost per visit here&gt;&gt;</v>
      </c>
      <c r="S22" s="37" t="str">
        <f t="shared" si="3"/>
        <v>This cell will autocalculate.</v>
      </c>
      <c r="T22" s="9"/>
    </row>
    <row r="23" spans="1:23" s="2" customFormat="1" ht="15" customHeight="1" x14ac:dyDescent="0.25">
      <c r="A23" s="34" t="str">
        <f t="shared" si="0"/>
        <v>1B.17</v>
      </c>
      <c r="B23" s="43" t="s">
        <v>177</v>
      </c>
      <c r="C23" s="26" t="s">
        <v>13</v>
      </c>
      <c r="D23" s="13">
        <v>1</v>
      </c>
      <c r="E23" s="13">
        <v>1</v>
      </c>
      <c r="F23" s="13">
        <v>1</v>
      </c>
      <c r="G23" s="7">
        <v>0</v>
      </c>
      <c r="H23" s="7">
        <v>0</v>
      </c>
      <c r="I23" s="13">
        <v>1</v>
      </c>
      <c r="J23" s="13">
        <v>1</v>
      </c>
      <c r="K23" s="13">
        <v>2</v>
      </c>
      <c r="L23" s="13">
        <v>2</v>
      </c>
      <c r="M23" s="13">
        <v>2</v>
      </c>
      <c r="N23" s="13">
        <v>2</v>
      </c>
      <c r="O23" s="13">
        <v>2</v>
      </c>
      <c r="P23" s="31">
        <f t="shared" si="1"/>
        <v>15</v>
      </c>
      <c r="Q23" s="31" t="s">
        <v>849</v>
      </c>
      <c r="R23" s="36" t="str">
        <f t="shared" si="2"/>
        <v>&lt;&lt;insert cost per visit here&gt;&gt;</v>
      </c>
      <c r="S23" s="37" t="str">
        <f t="shared" si="3"/>
        <v>This cell will autocalculate.</v>
      </c>
      <c r="T23" s="9"/>
    </row>
    <row r="24" spans="1:23" s="2" customFormat="1" ht="15" customHeight="1" x14ac:dyDescent="0.25">
      <c r="A24" s="34" t="str">
        <f t="shared" si="0"/>
        <v>1B.18</v>
      </c>
      <c r="B24" s="42" t="s">
        <v>178</v>
      </c>
      <c r="C24" s="26" t="s">
        <v>13</v>
      </c>
      <c r="D24" s="13">
        <v>1</v>
      </c>
      <c r="E24" s="13">
        <v>1</v>
      </c>
      <c r="F24" s="13">
        <v>1</v>
      </c>
      <c r="G24" s="7">
        <v>0</v>
      </c>
      <c r="H24" s="7">
        <v>0</v>
      </c>
      <c r="I24" s="13">
        <v>1</v>
      </c>
      <c r="J24" s="13">
        <v>1</v>
      </c>
      <c r="K24" s="13">
        <v>2</v>
      </c>
      <c r="L24" s="13">
        <v>2</v>
      </c>
      <c r="M24" s="13">
        <v>2</v>
      </c>
      <c r="N24" s="13">
        <v>2</v>
      </c>
      <c r="O24" s="13">
        <v>2</v>
      </c>
      <c r="P24" s="31">
        <f t="shared" si="1"/>
        <v>15</v>
      </c>
      <c r="Q24" s="31" t="s">
        <v>849</v>
      </c>
      <c r="R24" s="36" t="str">
        <f t="shared" si="2"/>
        <v>&lt;&lt;insert cost per visit here&gt;&gt;</v>
      </c>
      <c r="S24" s="37" t="str">
        <f t="shared" si="3"/>
        <v>This cell will autocalculate.</v>
      </c>
      <c r="T24" s="9"/>
    </row>
    <row r="25" spans="1:23" s="2" customFormat="1" ht="15" customHeight="1" x14ac:dyDescent="0.25">
      <c r="A25" s="34" t="str">
        <f t="shared" si="0"/>
        <v>1B.19</v>
      </c>
      <c r="B25" s="42" t="s">
        <v>179</v>
      </c>
      <c r="C25" s="26" t="s">
        <v>13</v>
      </c>
      <c r="D25" s="13">
        <v>1</v>
      </c>
      <c r="E25" s="13">
        <v>1</v>
      </c>
      <c r="F25" s="13">
        <v>1</v>
      </c>
      <c r="G25" s="7">
        <v>0</v>
      </c>
      <c r="H25" s="7">
        <v>0</v>
      </c>
      <c r="I25" s="13">
        <v>1</v>
      </c>
      <c r="J25" s="13">
        <v>1</v>
      </c>
      <c r="K25" s="13">
        <v>2</v>
      </c>
      <c r="L25" s="13">
        <v>2</v>
      </c>
      <c r="M25" s="13">
        <v>2</v>
      </c>
      <c r="N25" s="13">
        <v>2</v>
      </c>
      <c r="O25" s="13">
        <v>2</v>
      </c>
      <c r="P25" s="31">
        <f t="shared" si="1"/>
        <v>15</v>
      </c>
      <c r="Q25" s="31" t="s">
        <v>849</v>
      </c>
      <c r="R25" s="36" t="str">
        <f t="shared" si="2"/>
        <v>&lt;&lt;insert cost per visit here&gt;&gt;</v>
      </c>
      <c r="S25" s="37" t="str">
        <f t="shared" si="3"/>
        <v>This cell will autocalculate.</v>
      </c>
      <c r="T25" s="9"/>
    </row>
    <row r="26" spans="1:23" s="2" customFormat="1" ht="15" customHeight="1" x14ac:dyDescent="0.25">
      <c r="A26" s="34" t="str">
        <f t="shared" si="0"/>
        <v>1B.20</v>
      </c>
      <c r="B26" s="42" t="s">
        <v>180</v>
      </c>
      <c r="C26" s="26" t="s">
        <v>13</v>
      </c>
      <c r="D26" s="13">
        <v>1</v>
      </c>
      <c r="E26" s="13">
        <v>1</v>
      </c>
      <c r="F26" s="13">
        <v>1</v>
      </c>
      <c r="G26" s="7">
        <v>0</v>
      </c>
      <c r="H26" s="7">
        <v>0</v>
      </c>
      <c r="I26" s="13">
        <v>1</v>
      </c>
      <c r="J26" s="13">
        <v>1</v>
      </c>
      <c r="K26" s="13">
        <v>2</v>
      </c>
      <c r="L26" s="13">
        <v>2</v>
      </c>
      <c r="M26" s="13">
        <v>2</v>
      </c>
      <c r="N26" s="13">
        <v>2</v>
      </c>
      <c r="O26" s="13">
        <v>2</v>
      </c>
      <c r="P26" s="31">
        <f t="shared" si="1"/>
        <v>15</v>
      </c>
      <c r="Q26" s="31" t="s">
        <v>849</v>
      </c>
      <c r="R26" s="36" t="str">
        <f t="shared" si="2"/>
        <v>&lt;&lt;insert cost per visit here&gt;&gt;</v>
      </c>
      <c r="S26" s="37" t="str">
        <f t="shared" si="3"/>
        <v>This cell will autocalculate.</v>
      </c>
      <c r="T26" s="9"/>
    </row>
    <row r="27" spans="1:23" s="2" customFormat="1" ht="15" customHeight="1" x14ac:dyDescent="0.25">
      <c r="A27" s="34" t="str">
        <f t="shared" si="0"/>
        <v>1B.21</v>
      </c>
      <c r="B27" s="42" t="s">
        <v>181</v>
      </c>
      <c r="C27" s="26" t="s">
        <v>13</v>
      </c>
      <c r="D27" s="13">
        <v>1</v>
      </c>
      <c r="E27" s="13">
        <v>1</v>
      </c>
      <c r="F27" s="13">
        <v>1</v>
      </c>
      <c r="G27" s="7">
        <v>0</v>
      </c>
      <c r="H27" s="7">
        <v>0</v>
      </c>
      <c r="I27" s="13">
        <v>1</v>
      </c>
      <c r="J27" s="13">
        <v>1</v>
      </c>
      <c r="K27" s="13">
        <v>2</v>
      </c>
      <c r="L27" s="13">
        <v>2</v>
      </c>
      <c r="M27" s="13">
        <v>2</v>
      </c>
      <c r="N27" s="13">
        <v>2</v>
      </c>
      <c r="O27" s="13">
        <v>2</v>
      </c>
      <c r="P27" s="31">
        <f t="shared" si="1"/>
        <v>15</v>
      </c>
      <c r="Q27" s="31" t="s">
        <v>849</v>
      </c>
      <c r="R27" s="36" t="str">
        <f t="shared" si="2"/>
        <v>&lt;&lt;insert cost per visit here&gt;&gt;</v>
      </c>
      <c r="S27" s="37" t="str">
        <f t="shared" si="3"/>
        <v>This cell will autocalculate.</v>
      </c>
      <c r="T27" s="9"/>
    </row>
    <row r="28" spans="1:23" s="2" customFormat="1" ht="15" customHeight="1" x14ac:dyDescent="0.25">
      <c r="A28" s="34" t="str">
        <f t="shared" si="0"/>
        <v>1B.22</v>
      </c>
      <c r="B28" s="42" t="s">
        <v>182</v>
      </c>
      <c r="C28" s="26" t="s">
        <v>13</v>
      </c>
      <c r="D28" s="13">
        <v>1</v>
      </c>
      <c r="E28" s="13">
        <v>1</v>
      </c>
      <c r="F28" s="13">
        <v>1</v>
      </c>
      <c r="G28" s="7">
        <v>0</v>
      </c>
      <c r="H28" s="7">
        <v>0</v>
      </c>
      <c r="I28" s="13">
        <v>1</v>
      </c>
      <c r="J28" s="13">
        <v>1</v>
      </c>
      <c r="K28" s="13">
        <v>2</v>
      </c>
      <c r="L28" s="13">
        <v>2</v>
      </c>
      <c r="M28" s="13">
        <v>2</v>
      </c>
      <c r="N28" s="13">
        <v>2</v>
      </c>
      <c r="O28" s="13">
        <v>2</v>
      </c>
      <c r="P28" s="31">
        <f t="shared" si="1"/>
        <v>15</v>
      </c>
      <c r="Q28" s="31" t="s">
        <v>849</v>
      </c>
      <c r="R28" s="36" t="str">
        <f t="shared" si="2"/>
        <v>&lt;&lt;insert cost per visit here&gt;&gt;</v>
      </c>
      <c r="S28" s="37" t="str">
        <f t="shared" si="3"/>
        <v>This cell will autocalculate.</v>
      </c>
      <c r="T28" s="9"/>
    </row>
    <row r="29" spans="1:23" s="2" customFormat="1" ht="15" customHeight="1" x14ac:dyDescent="0.25">
      <c r="A29" s="34" t="str">
        <f t="shared" si="0"/>
        <v>1B.23</v>
      </c>
      <c r="B29" s="42" t="s">
        <v>183</v>
      </c>
      <c r="C29" s="26" t="s">
        <v>13</v>
      </c>
      <c r="D29" s="13">
        <v>1</v>
      </c>
      <c r="E29" s="13">
        <v>1</v>
      </c>
      <c r="F29" s="13">
        <v>1</v>
      </c>
      <c r="G29" s="7">
        <v>0</v>
      </c>
      <c r="H29" s="7">
        <v>0</v>
      </c>
      <c r="I29" s="13">
        <v>1</v>
      </c>
      <c r="J29" s="13">
        <v>1</v>
      </c>
      <c r="K29" s="13">
        <v>2</v>
      </c>
      <c r="L29" s="13">
        <v>2</v>
      </c>
      <c r="M29" s="13">
        <v>2</v>
      </c>
      <c r="N29" s="13">
        <v>2</v>
      </c>
      <c r="O29" s="13">
        <v>2</v>
      </c>
      <c r="P29" s="31">
        <f t="shared" si="1"/>
        <v>15</v>
      </c>
      <c r="Q29" s="31" t="s">
        <v>849</v>
      </c>
      <c r="R29" s="36" t="str">
        <f t="shared" si="2"/>
        <v>&lt;&lt;insert cost per visit here&gt;&gt;</v>
      </c>
      <c r="S29" s="37" t="str">
        <f t="shared" si="3"/>
        <v>This cell will autocalculate.</v>
      </c>
      <c r="T29" s="9"/>
    </row>
    <row r="30" spans="1:23" s="2" customFormat="1" ht="15" customHeight="1" x14ac:dyDescent="0.25">
      <c r="A30" s="34" t="str">
        <f t="shared" si="0"/>
        <v>1B.24</v>
      </c>
      <c r="B30" s="42" t="s">
        <v>184</v>
      </c>
      <c r="C30" s="26" t="s">
        <v>13</v>
      </c>
      <c r="D30" s="13">
        <v>1</v>
      </c>
      <c r="E30" s="13">
        <v>1</v>
      </c>
      <c r="F30" s="13">
        <v>1</v>
      </c>
      <c r="G30" s="7">
        <v>0</v>
      </c>
      <c r="H30" s="7">
        <v>0</v>
      </c>
      <c r="I30" s="13">
        <v>1</v>
      </c>
      <c r="J30" s="13">
        <v>1</v>
      </c>
      <c r="K30" s="13">
        <v>2</v>
      </c>
      <c r="L30" s="13">
        <v>2</v>
      </c>
      <c r="M30" s="13">
        <v>2</v>
      </c>
      <c r="N30" s="13">
        <v>2</v>
      </c>
      <c r="O30" s="13">
        <v>2</v>
      </c>
      <c r="P30" s="31">
        <f t="shared" si="1"/>
        <v>15</v>
      </c>
      <c r="Q30" s="31" t="s">
        <v>849</v>
      </c>
      <c r="R30" s="36" t="str">
        <f t="shared" si="2"/>
        <v>&lt;&lt;insert cost per visit here&gt;&gt;</v>
      </c>
      <c r="S30" s="37" t="str">
        <f t="shared" si="3"/>
        <v>This cell will autocalculate.</v>
      </c>
      <c r="T30" s="9"/>
    </row>
    <row r="31" spans="1:23" s="2" customFormat="1" ht="15" customHeight="1" x14ac:dyDescent="0.25">
      <c r="A31" s="34" t="str">
        <f t="shared" si="0"/>
        <v>1B.25</v>
      </c>
      <c r="B31" s="43" t="s">
        <v>185</v>
      </c>
      <c r="C31" s="26" t="s">
        <v>13</v>
      </c>
      <c r="D31" s="13">
        <v>1</v>
      </c>
      <c r="E31" s="13">
        <v>1</v>
      </c>
      <c r="F31" s="13">
        <v>1</v>
      </c>
      <c r="G31" s="7">
        <v>0</v>
      </c>
      <c r="H31" s="7">
        <v>0</v>
      </c>
      <c r="I31" s="13">
        <v>1</v>
      </c>
      <c r="J31" s="13">
        <v>1</v>
      </c>
      <c r="K31" s="13">
        <v>2</v>
      </c>
      <c r="L31" s="13">
        <v>2</v>
      </c>
      <c r="M31" s="13">
        <v>2</v>
      </c>
      <c r="N31" s="13">
        <v>2</v>
      </c>
      <c r="O31" s="13">
        <v>2</v>
      </c>
      <c r="P31" s="31">
        <f t="shared" si="1"/>
        <v>15</v>
      </c>
      <c r="Q31" s="31" t="s">
        <v>849</v>
      </c>
      <c r="R31" s="36" t="str">
        <f t="shared" si="2"/>
        <v>&lt;&lt;insert cost per visit here&gt;&gt;</v>
      </c>
      <c r="S31" s="37" t="str">
        <f t="shared" si="3"/>
        <v>This cell will autocalculate.</v>
      </c>
      <c r="T31" s="9"/>
    </row>
    <row r="32" spans="1:23" s="2" customFormat="1" ht="15" customHeight="1" x14ac:dyDescent="0.25">
      <c r="A32" s="34" t="str">
        <f t="shared" si="0"/>
        <v>1B.26</v>
      </c>
      <c r="B32" s="42" t="s">
        <v>186</v>
      </c>
      <c r="C32" s="26" t="s">
        <v>13</v>
      </c>
      <c r="D32" s="13">
        <v>1</v>
      </c>
      <c r="E32" s="13">
        <v>1</v>
      </c>
      <c r="F32" s="13">
        <v>1</v>
      </c>
      <c r="G32" s="7">
        <v>0</v>
      </c>
      <c r="H32" s="7">
        <v>0</v>
      </c>
      <c r="I32" s="13">
        <v>1</v>
      </c>
      <c r="J32" s="13">
        <v>1</v>
      </c>
      <c r="K32" s="13">
        <v>2</v>
      </c>
      <c r="L32" s="13">
        <v>2</v>
      </c>
      <c r="M32" s="13">
        <v>2</v>
      </c>
      <c r="N32" s="13">
        <v>2</v>
      </c>
      <c r="O32" s="13">
        <v>2</v>
      </c>
      <c r="P32" s="31">
        <f t="shared" si="1"/>
        <v>15</v>
      </c>
      <c r="Q32" s="31" t="s">
        <v>849</v>
      </c>
      <c r="R32" s="36" t="str">
        <f t="shared" si="2"/>
        <v>&lt;&lt;insert cost per visit here&gt;&gt;</v>
      </c>
      <c r="S32" s="37" t="str">
        <f t="shared" si="3"/>
        <v>This cell will autocalculate.</v>
      </c>
      <c r="T32" s="9"/>
    </row>
    <row r="33" spans="1:20" s="2" customFormat="1" ht="15" customHeight="1" x14ac:dyDescent="0.25">
      <c r="A33" s="34" t="str">
        <f t="shared" si="0"/>
        <v>1B.27</v>
      </c>
      <c r="B33" s="42" t="s">
        <v>187</v>
      </c>
      <c r="C33" s="26" t="s">
        <v>13</v>
      </c>
      <c r="D33" s="13">
        <v>1</v>
      </c>
      <c r="E33" s="13">
        <v>1</v>
      </c>
      <c r="F33" s="13">
        <v>1</v>
      </c>
      <c r="G33" s="7">
        <v>0</v>
      </c>
      <c r="H33" s="7">
        <v>0</v>
      </c>
      <c r="I33" s="13">
        <v>1</v>
      </c>
      <c r="J33" s="13">
        <v>1</v>
      </c>
      <c r="K33" s="13">
        <v>2</v>
      </c>
      <c r="L33" s="13">
        <v>2</v>
      </c>
      <c r="M33" s="13">
        <v>2</v>
      </c>
      <c r="N33" s="13">
        <v>2</v>
      </c>
      <c r="O33" s="13">
        <v>2</v>
      </c>
      <c r="P33" s="31">
        <f t="shared" si="1"/>
        <v>15</v>
      </c>
      <c r="Q33" s="31" t="s">
        <v>849</v>
      </c>
      <c r="R33" s="36" t="str">
        <f t="shared" si="2"/>
        <v>&lt;&lt;insert cost per visit here&gt;&gt;</v>
      </c>
      <c r="S33" s="37" t="str">
        <f t="shared" si="3"/>
        <v>This cell will autocalculate.</v>
      </c>
      <c r="T33" s="9"/>
    </row>
    <row r="34" spans="1:20" s="2" customFormat="1" ht="15" customHeight="1" x14ac:dyDescent="0.25">
      <c r="A34" s="34" t="str">
        <f t="shared" si="0"/>
        <v>1B.28</v>
      </c>
      <c r="B34" s="42" t="s">
        <v>188</v>
      </c>
      <c r="C34" s="26" t="s">
        <v>13</v>
      </c>
      <c r="D34" s="13">
        <v>1</v>
      </c>
      <c r="E34" s="13">
        <v>1</v>
      </c>
      <c r="F34" s="13">
        <v>1</v>
      </c>
      <c r="G34" s="7">
        <v>0</v>
      </c>
      <c r="H34" s="7">
        <v>0</v>
      </c>
      <c r="I34" s="13">
        <v>1</v>
      </c>
      <c r="J34" s="13">
        <v>1</v>
      </c>
      <c r="K34" s="13">
        <v>2</v>
      </c>
      <c r="L34" s="13">
        <v>2</v>
      </c>
      <c r="M34" s="13">
        <v>2</v>
      </c>
      <c r="N34" s="13">
        <v>2</v>
      </c>
      <c r="O34" s="13">
        <v>2</v>
      </c>
      <c r="P34" s="31">
        <f t="shared" si="1"/>
        <v>15</v>
      </c>
      <c r="Q34" s="31" t="s">
        <v>849</v>
      </c>
      <c r="R34" s="36" t="str">
        <f t="shared" si="2"/>
        <v>&lt;&lt;insert cost per visit here&gt;&gt;</v>
      </c>
      <c r="S34" s="37" t="str">
        <f t="shared" si="3"/>
        <v>This cell will autocalculate.</v>
      </c>
      <c r="T34" s="9"/>
    </row>
    <row r="35" spans="1:20" s="2" customFormat="1" ht="15" customHeight="1" x14ac:dyDescent="0.25">
      <c r="A35" s="34" t="str">
        <f t="shared" si="0"/>
        <v>1B.29</v>
      </c>
      <c r="B35" s="42" t="s">
        <v>189</v>
      </c>
      <c r="C35" s="26" t="s">
        <v>13</v>
      </c>
      <c r="D35" s="13">
        <v>1</v>
      </c>
      <c r="E35" s="13">
        <v>1</v>
      </c>
      <c r="F35" s="13">
        <v>1</v>
      </c>
      <c r="G35" s="7">
        <v>0</v>
      </c>
      <c r="H35" s="7">
        <v>0</v>
      </c>
      <c r="I35" s="13">
        <v>1</v>
      </c>
      <c r="J35" s="13">
        <v>1</v>
      </c>
      <c r="K35" s="13">
        <v>2</v>
      </c>
      <c r="L35" s="13">
        <v>2</v>
      </c>
      <c r="M35" s="13">
        <v>2</v>
      </c>
      <c r="N35" s="13">
        <v>2</v>
      </c>
      <c r="O35" s="13">
        <v>2</v>
      </c>
      <c r="P35" s="31">
        <f t="shared" si="1"/>
        <v>15</v>
      </c>
      <c r="Q35" s="31" t="s">
        <v>849</v>
      </c>
      <c r="R35" s="36" t="str">
        <f t="shared" si="2"/>
        <v>&lt;&lt;insert cost per visit here&gt;&gt;</v>
      </c>
      <c r="S35" s="37" t="str">
        <f t="shared" si="3"/>
        <v>This cell will autocalculate.</v>
      </c>
      <c r="T35" s="9"/>
    </row>
    <row r="36" spans="1:20" s="2" customFormat="1" ht="15" customHeight="1" x14ac:dyDescent="0.25">
      <c r="A36" s="34" t="str">
        <f t="shared" si="0"/>
        <v>1B.30</v>
      </c>
      <c r="B36" s="43" t="s">
        <v>190</v>
      </c>
      <c r="C36" s="26" t="s">
        <v>13</v>
      </c>
      <c r="D36" s="13">
        <v>1</v>
      </c>
      <c r="E36" s="13">
        <v>1</v>
      </c>
      <c r="F36" s="13">
        <v>1</v>
      </c>
      <c r="G36" s="7">
        <v>0</v>
      </c>
      <c r="H36" s="7">
        <v>0</v>
      </c>
      <c r="I36" s="13">
        <v>1</v>
      </c>
      <c r="J36" s="13">
        <v>1</v>
      </c>
      <c r="K36" s="13">
        <v>2</v>
      </c>
      <c r="L36" s="13">
        <v>2</v>
      </c>
      <c r="M36" s="13">
        <v>2</v>
      </c>
      <c r="N36" s="13">
        <v>2</v>
      </c>
      <c r="O36" s="13">
        <v>2</v>
      </c>
      <c r="P36" s="31">
        <f t="shared" si="1"/>
        <v>15</v>
      </c>
      <c r="Q36" s="31" t="s">
        <v>849</v>
      </c>
      <c r="R36" s="36" t="str">
        <f t="shared" si="2"/>
        <v>&lt;&lt;insert cost per visit here&gt;&gt;</v>
      </c>
      <c r="S36" s="37" t="str">
        <f t="shared" si="3"/>
        <v>This cell will autocalculate.</v>
      </c>
      <c r="T36" s="9"/>
    </row>
    <row r="37" spans="1:20" s="2" customFormat="1" ht="15" customHeight="1" x14ac:dyDescent="0.25">
      <c r="A37" s="34" t="str">
        <f t="shared" si="0"/>
        <v>1B.31</v>
      </c>
      <c r="B37" s="43" t="s">
        <v>191</v>
      </c>
      <c r="C37" s="26" t="s">
        <v>13</v>
      </c>
      <c r="D37" s="13">
        <v>1</v>
      </c>
      <c r="E37" s="13">
        <v>1</v>
      </c>
      <c r="F37" s="13">
        <v>1</v>
      </c>
      <c r="G37" s="7">
        <v>0</v>
      </c>
      <c r="H37" s="7">
        <v>0</v>
      </c>
      <c r="I37" s="13">
        <v>1</v>
      </c>
      <c r="J37" s="13">
        <v>1</v>
      </c>
      <c r="K37" s="13">
        <v>2</v>
      </c>
      <c r="L37" s="13">
        <v>2</v>
      </c>
      <c r="M37" s="13">
        <v>2</v>
      </c>
      <c r="N37" s="13">
        <v>2</v>
      </c>
      <c r="O37" s="13">
        <v>2</v>
      </c>
      <c r="P37" s="31">
        <f t="shared" si="1"/>
        <v>15</v>
      </c>
      <c r="Q37" s="31" t="s">
        <v>849</v>
      </c>
      <c r="R37" s="36" t="str">
        <f t="shared" si="2"/>
        <v>&lt;&lt;insert cost per visit here&gt;&gt;</v>
      </c>
      <c r="S37" s="37" t="str">
        <f t="shared" si="3"/>
        <v>This cell will autocalculate.</v>
      </c>
      <c r="T37" s="9"/>
    </row>
    <row r="38" spans="1:20" s="2" customFormat="1" ht="15" customHeight="1" x14ac:dyDescent="0.25">
      <c r="A38" s="34" t="str">
        <f t="shared" si="0"/>
        <v>1B.32</v>
      </c>
      <c r="B38" s="42" t="s">
        <v>192</v>
      </c>
      <c r="C38" s="26" t="s">
        <v>13</v>
      </c>
      <c r="D38" s="13">
        <v>1</v>
      </c>
      <c r="E38" s="13">
        <v>1</v>
      </c>
      <c r="F38" s="13">
        <v>1</v>
      </c>
      <c r="G38" s="7">
        <v>0</v>
      </c>
      <c r="H38" s="7">
        <v>0</v>
      </c>
      <c r="I38" s="13">
        <v>1</v>
      </c>
      <c r="J38" s="13">
        <v>1</v>
      </c>
      <c r="K38" s="13">
        <v>2</v>
      </c>
      <c r="L38" s="13">
        <v>2</v>
      </c>
      <c r="M38" s="13">
        <v>2</v>
      </c>
      <c r="N38" s="13">
        <v>2</v>
      </c>
      <c r="O38" s="13">
        <v>2</v>
      </c>
      <c r="P38" s="31">
        <f t="shared" si="1"/>
        <v>15</v>
      </c>
      <c r="Q38" s="31" t="s">
        <v>849</v>
      </c>
      <c r="R38" s="36" t="str">
        <f t="shared" si="2"/>
        <v>&lt;&lt;insert cost per visit here&gt;&gt;</v>
      </c>
      <c r="S38" s="37" t="str">
        <f t="shared" si="3"/>
        <v>This cell will autocalculate.</v>
      </c>
      <c r="T38" s="9"/>
    </row>
    <row r="39" spans="1:20" s="2" customFormat="1" ht="15" customHeight="1" x14ac:dyDescent="0.25">
      <c r="A39" s="34" t="str">
        <f t="shared" si="0"/>
        <v>1B.33</v>
      </c>
      <c r="B39" s="42" t="s">
        <v>193</v>
      </c>
      <c r="C39" s="26" t="s">
        <v>13</v>
      </c>
      <c r="D39" s="13">
        <v>1</v>
      </c>
      <c r="E39" s="13">
        <v>1</v>
      </c>
      <c r="F39" s="13">
        <v>1</v>
      </c>
      <c r="G39" s="7">
        <v>0</v>
      </c>
      <c r="H39" s="7">
        <v>0</v>
      </c>
      <c r="I39" s="13">
        <v>1</v>
      </c>
      <c r="J39" s="13">
        <v>1</v>
      </c>
      <c r="K39" s="13">
        <v>2</v>
      </c>
      <c r="L39" s="13">
        <v>2</v>
      </c>
      <c r="M39" s="13">
        <v>2</v>
      </c>
      <c r="N39" s="13">
        <v>2</v>
      </c>
      <c r="O39" s="13">
        <v>2</v>
      </c>
      <c r="P39" s="31">
        <f t="shared" si="1"/>
        <v>15</v>
      </c>
      <c r="Q39" s="31" t="s">
        <v>849</v>
      </c>
      <c r="R39" s="36" t="str">
        <f t="shared" si="2"/>
        <v>&lt;&lt;insert cost per visit here&gt;&gt;</v>
      </c>
      <c r="S39" s="37" t="str">
        <f t="shared" si="3"/>
        <v>This cell will autocalculate.</v>
      </c>
      <c r="T39" s="9"/>
    </row>
    <row r="40" spans="1:20" s="2" customFormat="1" ht="15" customHeight="1" x14ac:dyDescent="0.25">
      <c r="A40" s="34" t="str">
        <f t="shared" si="0"/>
        <v>1B.34</v>
      </c>
      <c r="B40" s="42" t="s">
        <v>194</v>
      </c>
      <c r="C40" s="26" t="s">
        <v>15</v>
      </c>
      <c r="D40" s="13">
        <v>1</v>
      </c>
      <c r="E40" s="13">
        <v>1</v>
      </c>
      <c r="F40" s="13">
        <v>1</v>
      </c>
      <c r="G40" s="7">
        <v>0</v>
      </c>
      <c r="H40" s="7">
        <v>0</v>
      </c>
      <c r="I40" s="13">
        <v>1</v>
      </c>
      <c r="J40" s="13">
        <v>1</v>
      </c>
      <c r="K40" s="13">
        <v>2</v>
      </c>
      <c r="L40" s="13">
        <v>2</v>
      </c>
      <c r="M40" s="13">
        <v>2</v>
      </c>
      <c r="N40" s="13">
        <v>2</v>
      </c>
      <c r="O40" s="13">
        <v>2</v>
      </c>
      <c r="P40" s="31">
        <f t="shared" si="1"/>
        <v>15</v>
      </c>
      <c r="Q40" s="31" t="s">
        <v>849</v>
      </c>
      <c r="R40" s="36" t="str">
        <f t="shared" si="2"/>
        <v>&lt;&lt;insert cost per visit here&gt;&gt;</v>
      </c>
      <c r="S40" s="37" t="str">
        <f t="shared" si="3"/>
        <v>This cell will autocalculate.</v>
      </c>
      <c r="T40" s="9"/>
    </row>
    <row r="41" spans="1:20" s="2" customFormat="1" ht="15" customHeight="1" x14ac:dyDescent="0.25">
      <c r="A41" s="34" t="str">
        <f t="shared" si="0"/>
        <v>1B.35</v>
      </c>
      <c r="B41" s="42" t="s">
        <v>195</v>
      </c>
      <c r="C41" s="26" t="s">
        <v>13</v>
      </c>
      <c r="D41" s="13">
        <v>1</v>
      </c>
      <c r="E41" s="13">
        <v>1</v>
      </c>
      <c r="F41" s="13">
        <v>1</v>
      </c>
      <c r="G41" s="7">
        <v>0</v>
      </c>
      <c r="H41" s="7">
        <v>0</v>
      </c>
      <c r="I41" s="13">
        <v>1</v>
      </c>
      <c r="J41" s="13">
        <v>1</v>
      </c>
      <c r="K41" s="13">
        <v>2</v>
      </c>
      <c r="L41" s="13">
        <v>2</v>
      </c>
      <c r="M41" s="13">
        <v>2</v>
      </c>
      <c r="N41" s="13">
        <v>2</v>
      </c>
      <c r="O41" s="13">
        <v>2</v>
      </c>
      <c r="P41" s="31">
        <f t="shared" si="1"/>
        <v>15</v>
      </c>
      <c r="Q41" s="31" t="s">
        <v>849</v>
      </c>
      <c r="R41" s="36" t="str">
        <f t="shared" si="2"/>
        <v>&lt;&lt;insert cost per visit here&gt;&gt;</v>
      </c>
      <c r="S41" s="37" t="str">
        <f t="shared" si="3"/>
        <v>This cell will autocalculate.</v>
      </c>
      <c r="T41" s="9"/>
    </row>
    <row r="42" spans="1:20" s="2" customFormat="1" ht="15" customHeight="1" x14ac:dyDescent="0.25">
      <c r="A42" s="34" t="str">
        <f t="shared" si="0"/>
        <v>1B.36</v>
      </c>
      <c r="B42" s="43" t="s">
        <v>196</v>
      </c>
      <c r="C42" s="26" t="s">
        <v>13</v>
      </c>
      <c r="D42" s="13">
        <v>1</v>
      </c>
      <c r="E42" s="13">
        <v>1</v>
      </c>
      <c r="F42" s="13">
        <v>1</v>
      </c>
      <c r="G42" s="7">
        <v>0</v>
      </c>
      <c r="H42" s="7">
        <v>0</v>
      </c>
      <c r="I42" s="13">
        <v>1</v>
      </c>
      <c r="J42" s="13">
        <v>1</v>
      </c>
      <c r="K42" s="13">
        <v>2</v>
      </c>
      <c r="L42" s="13">
        <v>2</v>
      </c>
      <c r="M42" s="13">
        <v>2</v>
      </c>
      <c r="N42" s="13">
        <v>2</v>
      </c>
      <c r="O42" s="13">
        <v>2</v>
      </c>
      <c r="P42" s="31">
        <f t="shared" si="1"/>
        <v>15</v>
      </c>
      <c r="Q42" s="31" t="s">
        <v>849</v>
      </c>
      <c r="R42" s="36" t="str">
        <f t="shared" si="2"/>
        <v>&lt;&lt;insert cost per visit here&gt;&gt;</v>
      </c>
      <c r="S42" s="37" t="str">
        <f t="shared" si="3"/>
        <v>This cell will autocalculate.</v>
      </c>
      <c r="T42" s="9"/>
    </row>
    <row r="43" spans="1:20" s="2" customFormat="1" ht="15" customHeight="1" x14ac:dyDescent="0.25">
      <c r="A43" s="34" t="str">
        <f t="shared" si="0"/>
        <v>1B.37</v>
      </c>
      <c r="B43" s="42" t="s">
        <v>197</v>
      </c>
      <c r="C43" s="26" t="s">
        <v>13</v>
      </c>
      <c r="D43" s="13">
        <v>1</v>
      </c>
      <c r="E43" s="13">
        <v>1</v>
      </c>
      <c r="F43" s="13">
        <v>1</v>
      </c>
      <c r="G43" s="7">
        <v>0</v>
      </c>
      <c r="H43" s="7">
        <v>0</v>
      </c>
      <c r="I43" s="13">
        <v>1</v>
      </c>
      <c r="J43" s="13">
        <v>1</v>
      </c>
      <c r="K43" s="13">
        <v>2</v>
      </c>
      <c r="L43" s="13">
        <v>2</v>
      </c>
      <c r="M43" s="13">
        <v>2</v>
      </c>
      <c r="N43" s="13">
        <v>2</v>
      </c>
      <c r="O43" s="13">
        <v>2</v>
      </c>
      <c r="P43" s="31">
        <f t="shared" si="1"/>
        <v>15</v>
      </c>
      <c r="Q43" s="31" t="s">
        <v>849</v>
      </c>
      <c r="R43" s="36" t="str">
        <f t="shared" si="2"/>
        <v>&lt;&lt;insert cost per visit here&gt;&gt;</v>
      </c>
      <c r="S43" s="37" t="str">
        <f t="shared" si="3"/>
        <v>This cell will autocalculate.</v>
      </c>
      <c r="T43" s="9"/>
    </row>
    <row r="44" spans="1:20" s="2" customFormat="1" ht="15" customHeight="1" x14ac:dyDescent="0.25">
      <c r="A44" s="34" t="str">
        <f t="shared" si="0"/>
        <v>1B.38</v>
      </c>
      <c r="B44" s="42" t="s">
        <v>198</v>
      </c>
      <c r="C44" s="26" t="s">
        <v>13</v>
      </c>
      <c r="D44" s="13">
        <v>1</v>
      </c>
      <c r="E44" s="13">
        <v>1</v>
      </c>
      <c r="F44" s="13">
        <v>1</v>
      </c>
      <c r="G44" s="7">
        <v>0</v>
      </c>
      <c r="H44" s="7">
        <v>0</v>
      </c>
      <c r="I44" s="13">
        <v>1</v>
      </c>
      <c r="J44" s="13">
        <v>1</v>
      </c>
      <c r="K44" s="13">
        <v>2</v>
      </c>
      <c r="L44" s="13">
        <v>2</v>
      </c>
      <c r="M44" s="13">
        <v>2</v>
      </c>
      <c r="N44" s="13">
        <v>2</v>
      </c>
      <c r="O44" s="13">
        <v>2</v>
      </c>
      <c r="P44" s="31">
        <f t="shared" si="1"/>
        <v>15</v>
      </c>
      <c r="Q44" s="31" t="s">
        <v>849</v>
      </c>
      <c r="R44" s="36" t="str">
        <f t="shared" si="2"/>
        <v>&lt;&lt;insert cost per visit here&gt;&gt;</v>
      </c>
      <c r="S44" s="37" t="str">
        <f t="shared" si="3"/>
        <v>This cell will autocalculate.</v>
      </c>
      <c r="T44" s="9"/>
    </row>
    <row r="45" spans="1:20" s="2" customFormat="1" ht="15" customHeight="1" x14ac:dyDescent="0.25">
      <c r="A45" s="34" t="str">
        <f t="shared" si="0"/>
        <v>1B.39</v>
      </c>
      <c r="B45" s="43" t="s">
        <v>199</v>
      </c>
      <c r="C45" s="26" t="s">
        <v>15</v>
      </c>
      <c r="D45" s="13">
        <v>1</v>
      </c>
      <c r="E45" s="13">
        <v>1</v>
      </c>
      <c r="F45" s="13">
        <v>1</v>
      </c>
      <c r="G45" s="7">
        <v>0</v>
      </c>
      <c r="H45" s="7">
        <v>0</v>
      </c>
      <c r="I45" s="13">
        <v>1</v>
      </c>
      <c r="J45" s="13">
        <v>1</v>
      </c>
      <c r="K45" s="13">
        <v>2</v>
      </c>
      <c r="L45" s="13">
        <v>2</v>
      </c>
      <c r="M45" s="13">
        <v>2</v>
      </c>
      <c r="N45" s="13">
        <v>2</v>
      </c>
      <c r="O45" s="13">
        <v>2</v>
      </c>
      <c r="P45" s="31">
        <f t="shared" si="1"/>
        <v>15</v>
      </c>
      <c r="Q45" s="31" t="s">
        <v>849</v>
      </c>
      <c r="R45" s="36" t="str">
        <f t="shared" si="2"/>
        <v>&lt;&lt;insert cost per visit here&gt;&gt;</v>
      </c>
      <c r="S45" s="37" t="str">
        <f t="shared" si="3"/>
        <v>This cell will autocalculate.</v>
      </c>
      <c r="T45" s="9"/>
    </row>
    <row r="46" spans="1:20" s="2" customFormat="1" ht="15" customHeight="1" x14ac:dyDescent="0.25">
      <c r="A46" s="34" t="str">
        <f t="shared" si="0"/>
        <v>1B.40</v>
      </c>
      <c r="B46" s="42" t="s">
        <v>200</v>
      </c>
      <c r="C46" s="26" t="s">
        <v>15</v>
      </c>
      <c r="D46" s="13">
        <v>1</v>
      </c>
      <c r="E46" s="13">
        <v>1</v>
      </c>
      <c r="F46" s="13">
        <v>1</v>
      </c>
      <c r="G46" s="7">
        <v>0</v>
      </c>
      <c r="H46" s="7">
        <v>0</v>
      </c>
      <c r="I46" s="13">
        <v>1</v>
      </c>
      <c r="J46" s="13">
        <v>1</v>
      </c>
      <c r="K46" s="13">
        <v>2</v>
      </c>
      <c r="L46" s="13">
        <v>2</v>
      </c>
      <c r="M46" s="13">
        <v>2</v>
      </c>
      <c r="N46" s="13">
        <v>2</v>
      </c>
      <c r="O46" s="13">
        <v>2</v>
      </c>
      <c r="P46" s="31">
        <f t="shared" si="1"/>
        <v>15</v>
      </c>
      <c r="Q46" s="31" t="s">
        <v>849</v>
      </c>
      <c r="R46" s="36" t="str">
        <f t="shared" si="2"/>
        <v>&lt;&lt;insert cost per visit here&gt;&gt;</v>
      </c>
      <c r="S46" s="37" t="str">
        <f t="shared" si="3"/>
        <v>This cell will autocalculate.</v>
      </c>
      <c r="T46" s="9"/>
    </row>
    <row r="47" spans="1:20" s="2" customFormat="1" ht="15" customHeight="1" x14ac:dyDescent="0.25">
      <c r="A47" s="34" t="str">
        <f t="shared" si="0"/>
        <v>1B.41</v>
      </c>
      <c r="B47" s="42" t="s">
        <v>201</v>
      </c>
      <c r="C47" s="26" t="s">
        <v>13</v>
      </c>
      <c r="D47" s="13">
        <v>1</v>
      </c>
      <c r="E47" s="13">
        <v>1</v>
      </c>
      <c r="F47" s="13">
        <v>1</v>
      </c>
      <c r="G47" s="7">
        <v>0</v>
      </c>
      <c r="H47" s="7">
        <v>0</v>
      </c>
      <c r="I47" s="13">
        <v>1</v>
      </c>
      <c r="J47" s="13">
        <v>1</v>
      </c>
      <c r="K47" s="13">
        <v>2</v>
      </c>
      <c r="L47" s="13">
        <v>2</v>
      </c>
      <c r="M47" s="13">
        <v>2</v>
      </c>
      <c r="N47" s="13">
        <v>2</v>
      </c>
      <c r="O47" s="13">
        <v>2</v>
      </c>
      <c r="P47" s="31">
        <f t="shared" si="1"/>
        <v>15</v>
      </c>
      <c r="Q47" s="31" t="s">
        <v>849</v>
      </c>
      <c r="R47" s="36" t="str">
        <f t="shared" si="2"/>
        <v>&lt;&lt;insert cost per visit here&gt;&gt;</v>
      </c>
      <c r="S47" s="37" t="str">
        <f t="shared" si="3"/>
        <v>This cell will autocalculate.</v>
      </c>
      <c r="T47" s="9"/>
    </row>
    <row r="48" spans="1:20" s="2" customFormat="1" ht="15" customHeight="1" x14ac:dyDescent="0.25">
      <c r="A48" s="34" t="str">
        <f t="shared" si="0"/>
        <v>1B.42</v>
      </c>
      <c r="B48" s="42" t="s">
        <v>202</v>
      </c>
      <c r="C48" s="26" t="s">
        <v>13</v>
      </c>
      <c r="D48" s="13">
        <v>1</v>
      </c>
      <c r="E48" s="13">
        <v>1</v>
      </c>
      <c r="F48" s="13">
        <v>1</v>
      </c>
      <c r="G48" s="7">
        <v>0</v>
      </c>
      <c r="H48" s="7">
        <v>0</v>
      </c>
      <c r="I48" s="13">
        <v>1</v>
      </c>
      <c r="J48" s="13">
        <v>1</v>
      </c>
      <c r="K48" s="13">
        <v>2</v>
      </c>
      <c r="L48" s="13">
        <v>2</v>
      </c>
      <c r="M48" s="13">
        <v>2</v>
      </c>
      <c r="N48" s="13">
        <v>2</v>
      </c>
      <c r="O48" s="13">
        <v>2</v>
      </c>
      <c r="P48" s="31">
        <f t="shared" si="1"/>
        <v>15</v>
      </c>
      <c r="Q48" s="31" t="s">
        <v>849</v>
      </c>
      <c r="R48" s="36" t="str">
        <f t="shared" si="2"/>
        <v>&lt;&lt;insert cost per visit here&gt;&gt;</v>
      </c>
      <c r="S48" s="37" t="str">
        <f t="shared" si="3"/>
        <v>This cell will autocalculate.</v>
      </c>
      <c r="T48" s="9"/>
    </row>
    <row r="49" spans="1:20" s="2" customFormat="1" ht="15" customHeight="1" x14ac:dyDescent="0.25">
      <c r="A49" s="34" t="str">
        <f t="shared" si="0"/>
        <v>1B.43</v>
      </c>
      <c r="B49" s="42" t="s">
        <v>203</v>
      </c>
      <c r="C49" s="26" t="s">
        <v>13</v>
      </c>
      <c r="D49" s="13">
        <v>1</v>
      </c>
      <c r="E49" s="13">
        <v>1</v>
      </c>
      <c r="F49" s="13">
        <v>1</v>
      </c>
      <c r="G49" s="7">
        <v>0</v>
      </c>
      <c r="H49" s="7">
        <v>0</v>
      </c>
      <c r="I49" s="13">
        <v>1</v>
      </c>
      <c r="J49" s="13">
        <v>1</v>
      </c>
      <c r="K49" s="13">
        <v>2</v>
      </c>
      <c r="L49" s="13">
        <v>2</v>
      </c>
      <c r="M49" s="13">
        <v>2</v>
      </c>
      <c r="N49" s="13">
        <v>2</v>
      </c>
      <c r="O49" s="13">
        <v>2</v>
      </c>
      <c r="P49" s="31">
        <f t="shared" si="1"/>
        <v>15</v>
      </c>
      <c r="Q49" s="31" t="s">
        <v>849</v>
      </c>
      <c r="R49" s="36" t="str">
        <f t="shared" si="2"/>
        <v>&lt;&lt;insert cost per visit here&gt;&gt;</v>
      </c>
      <c r="S49" s="37" t="str">
        <f t="shared" si="3"/>
        <v>This cell will autocalculate.</v>
      </c>
      <c r="T49" s="9"/>
    </row>
    <row r="50" spans="1:20" s="2" customFormat="1" ht="15" customHeight="1" x14ac:dyDescent="0.25">
      <c r="A50" s="34" t="str">
        <f t="shared" si="0"/>
        <v>1B.44</v>
      </c>
      <c r="B50" s="43" t="s">
        <v>204</v>
      </c>
      <c r="C50" s="26" t="s">
        <v>13</v>
      </c>
      <c r="D50" s="13">
        <v>1</v>
      </c>
      <c r="E50" s="13">
        <v>1</v>
      </c>
      <c r="F50" s="13">
        <v>1</v>
      </c>
      <c r="G50" s="7">
        <v>0</v>
      </c>
      <c r="H50" s="7">
        <v>0</v>
      </c>
      <c r="I50" s="13">
        <v>1</v>
      </c>
      <c r="J50" s="13">
        <v>1</v>
      </c>
      <c r="K50" s="13">
        <v>2</v>
      </c>
      <c r="L50" s="13">
        <v>2</v>
      </c>
      <c r="M50" s="13">
        <v>2</v>
      </c>
      <c r="N50" s="13">
        <v>2</v>
      </c>
      <c r="O50" s="13">
        <v>2</v>
      </c>
      <c r="P50" s="31">
        <f t="shared" si="1"/>
        <v>15</v>
      </c>
      <c r="Q50" s="31" t="s">
        <v>849</v>
      </c>
      <c r="R50" s="36" t="str">
        <f t="shared" si="2"/>
        <v>&lt;&lt;insert cost per visit here&gt;&gt;</v>
      </c>
      <c r="S50" s="37" t="str">
        <f t="shared" si="3"/>
        <v>This cell will autocalculate.</v>
      </c>
      <c r="T50" s="9"/>
    </row>
    <row r="51" spans="1:20" s="2" customFormat="1" ht="15" customHeight="1" x14ac:dyDescent="0.25">
      <c r="A51" s="34" t="str">
        <f t="shared" si="0"/>
        <v>1B.45</v>
      </c>
      <c r="B51" s="27" t="s">
        <v>205</v>
      </c>
      <c r="C51" s="26" t="s">
        <v>13</v>
      </c>
      <c r="D51" s="13">
        <v>1</v>
      </c>
      <c r="E51" s="13">
        <v>1</v>
      </c>
      <c r="F51" s="13">
        <v>1</v>
      </c>
      <c r="G51" s="7">
        <v>0</v>
      </c>
      <c r="H51" s="7">
        <v>0</v>
      </c>
      <c r="I51" s="13">
        <v>1</v>
      </c>
      <c r="J51" s="13">
        <v>1</v>
      </c>
      <c r="K51" s="13">
        <v>2</v>
      </c>
      <c r="L51" s="13">
        <v>2</v>
      </c>
      <c r="M51" s="13">
        <v>2</v>
      </c>
      <c r="N51" s="13">
        <v>2</v>
      </c>
      <c r="O51" s="13">
        <v>2</v>
      </c>
      <c r="P51" s="31">
        <f t="shared" si="1"/>
        <v>15</v>
      </c>
      <c r="Q51" s="31" t="s">
        <v>849</v>
      </c>
      <c r="R51" s="36" t="str">
        <f t="shared" si="2"/>
        <v>&lt;&lt;insert cost per visit here&gt;&gt;</v>
      </c>
      <c r="S51" s="37" t="str">
        <f t="shared" si="3"/>
        <v>This cell will autocalculate.</v>
      </c>
      <c r="T51" s="9"/>
    </row>
    <row r="52" spans="1:20" s="2" customFormat="1" ht="15" customHeight="1" x14ac:dyDescent="0.25">
      <c r="A52" s="34" t="str">
        <f t="shared" si="0"/>
        <v>1B.46</v>
      </c>
      <c r="B52" s="42" t="s">
        <v>206</v>
      </c>
      <c r="C52" s="26" t="s">
        <v>13</v>
      </c>
      <c r="D52" s="13">
        <v>1</v>
      </c>
      <c r="E52" s="13">
        <v>1</v>
      </c>
      <c r="F52" s="13">
        <v>1</v>
      </c>
      <c r="G52" s="7">
        <v>0</v>
      </c>
      <c r="H52" s="7">
        <v>0</v>
      </c>
      <c r="I52" s="13">
        <v>1</v>
      </c>
      <c r="J52" s="13">
        <v>1</v>
      </c>
      <c r="K52" s="13">
        <v>2</v>
      </c>
      <c r="L52" s="13">
        <v>2</v>
      </c>
      <c r="M52" s="13">
        <v>2</v>
      </c>
      <c r="N52" s="13">
        <v>2</v>
      </c>
      <c r="O52" s="13">
        <v>2</v>
      </c>
      <c r="P52" s="31">
        <f t="shared" si="1"/>
        <v>15</v>
      </c>
      <c r="Q52" s="31" t="s">
        <v>849</v>
      </c>
      <c r="R52" s="36" t="str">
        <f t="shared" si="2"/>
        <v>&lt;&lt;insert cost per visit here&gt;&gt;</v>
      </c>
      <c r="S52" s="37" t="str">
        <f t="shared" si="3"/>
        <v>This cell will autocalculate.</v>
      </c>
      <c r="T52" s="9"/>
    </row>
    <row r="53" spans="1:20" s="2" customFormat="1" ht="15" customHeight="1" x14ac:dyDescent="0.25">
      <c r="A53" s="34" t="str">
        <f t="shared" si="0"/>
        <v>1B.47</v>
      </c>
      <c r="B53" s="42" t="s">
        <v>207</v>
      </c>
      <c r="C53" s="26" t="s">
        <v>13</v>
      </c>
      <c r="D53" s="13">
        <v>1</v>
      </c>
      <c r="E53" s="13">
        <v>1</v>
      </c>
      <c r="F53" s="13">
        <v>1</v>
      </c>
      <c r="G53" s="7">
        <v>0</v>
      </c>
      <c r="H53" s="7">
        <v>0</v>
      </c>
      <c r="I53" s="13">
        <v>1</v>
      </c>
      <c r="J53" s="13">
        <v>1</v>
      </c>
      <c r="K53" s="13">
        <v>2</v>
      </c>
      <c r="L53" s="13">
        <v>2</v>
      </c>
      <c r="M53" s="13">
        <v>2</v>
      </c>
      <c r="N53" s="13">
        <v>2</v>
      </c>
      <c r="O53" s="13">
        <v>2</v>
      </c>
      <c r="P53" s="31">
        <f t="shared" si="1"/>
        <v>15</v>
      </c>
      <c r="Q53" s="31" t="s">
        <v>849</v>
      </c>
      <c r="R53" s="36" t="str">
        <f t="shared" si="2"/>
        <v>&lt;&lt;insert cost per visit here&gt;&gt;</v>
      </c>
      <c r="S53" s="37" t="str">
        <f t="shared" si="3"/>
        <v>This cell will autocalculate.</v>
      </c>
      <c r="T53" s="9"/>
    </row>
    <row r="54" spans="1:20" s="2" customFormat="1" ht="15" customHeight="1" x14ac:dyDescent="0.25">
      <c r="A54" s="34" t="str">
        <f t="shared" si="0"/>
        <v>1B.48</v>
      </c>
      <c r="B54" s="42" t="s">
        <v>208</v>
      </c>
      <c r="C54" s="26" t="s">
        <v>13</v>
      </c>
      <c r="D54" s="13">
        <v>1</v>
      </c>
      <c r="E54" s="13">
        <v>1</v>
      </c>
      <c r="F54" s="13">
        <v>1</v>
      </c>
      <c r="G54" s="7">
        <v>0</v>
      </c>
      <c r="H54" s="7">
        <v>0</v>
      </c>
      <c r="I54" s="13">
        <v>1</v>
      </c>
      <c r="J54" s="13">
        <v>1</v>
      </c>
      <c r="K54" s="13">
        <v>2</v>
      </c>
      <c r="L54" s="13">
        <v>2</v>
      </c>
      <c r="M54" s="13">
        <v>2</v>
      </c>
      <c r="N54" s="13">
        <v>2</v>
      </c>
      <c r="O54" s="13">
        <v>2</v>
      </c>
      <c r="P54" s="31">
        <f t="shared" si="1"/>
        <v>15</v>
      </c>
      <c r="Q54" s="31" t="s">
        <v>849</v>
      </c>
      <c r="R54" s="36" t="str">
        <f t="shared" si="2"/>
        <v>&lt;&lt;insert cost per visit here&gt;&gt;</v>
      </c>
      <c r="S54" s="37" t="str">
        <f t="shared" si="3"/>
        <v>This cell will autocalculate.</v>
      </c>
      <c r="T54" s="9"/>
    </row>
    <row r="55" spans="1:20" s="2" customFormat="1" ht="15" customHeight="1" x14ac:dyDescent="0.25">
      <c r="A55" s="34" t="str">
        <f t="shared" si="0"/>
        <v>1B.49</v>
      </c>
      <c r="B55" s="42" t="s">
        <v>209</v>
      </c>
      <c r="C55" s="26" t="s">
        <v>13</v>
      </c>
      <c r="D55" s="13">
        <v>1</v>
      </c>
      <c r="E55" s="13">
        <v>1</v>
      </c>
      <c r="F55" s="13">
        <v>1</v>
      </c>
      <c r="G55" s="7">
        <v>0</v>
      </c>
      <c r="H55" s="7">
        <v>0</v>
      </c>
      <c r="I55" s="13">
        <v>1</v>
      </c>
      <c r="J55" s="13">
        <v>1</v>
      </c>
      <c r="K55" s="13">
        <v>2</v>
      </c>
      <c r="L55" s="13">
        <v>2</v>
      </c>
      <c r="M55" s="13">
        <v>2</v>
      </c>
      <c r="N55" s="13">
        <v>2</v>
      </c>
      <c r="O55" s="13">
        <v>2</v>
      </c>
      <c r="P55" s="31">
        <f t="shared" si="1"/>
        <v>15</v>
      </c>
      <c r="Q55" s="31" t="s">
        <v>849</v>
      </c>
      <c r="R55" s="36" t="str">
        <f t="shared" si="2"/>
        <v>&lt;&lt;insert cost per visit here&gt;&gt;</v>
      </c>
      <c r="S55" s="37" t="str">
        <f t="shared" si="3"/>
        <v>This cell will autocalculate.</v>
      </c>
      <c r="T55" s="9"/>
    </row>
    <row r="56" spans="1:20" s="2" customFormat="1" ht="15" customHeight="1" x14ac:dyDescent="0.25">
      <c r="A56" s="34" t="str">
        <f t="shared" si="0"/>
        <v>1B.50</v>
      </c>
      <c r="B56" s="42" t="s">
        <v>210</v>
      </c>
      <c r="C56" s="26" t="s">
        <v>13</v>
      </c>
      <c r="D56" s="13">
        <v>1</v>
      </c>
      <c r="E56" s="13">
        <v>1</v>
      </c>
      <c r="F56" s="13">
        <v>1</v>
      </c>
      <c r="G56" s="7">
        <v>0</v>
      </c>
      <c r="H56" s="7">
        <v>0</v>
      </c>
      <c r="I56" s="13">
        <v>1</v>
      </c>
      <c r="J56" s="13">
        <v>1</v>
      </c>
      <c r="K56" s="13">
        <v>2</v>
      </c>
      <c r="L56" s="13">
        <v>2</v>
      </c>
      <c r="M56" s="13">
        <v>2</v>
      </c>
      <c r="N56" s="13">
        <v>2</v>
      </c>
      <c r="O56" s="13">
        <v>2</v>
      </c>
      <c r="P56" s="31">
        <f t="shared" si="1"/>
        <v>15</v>
      </c>
      <c r="Q56" s="31" t="s">
        <v>849</v>
      </c>
      <c r="R56" s="36" t="str">
        <f t="shared" si="2"/>
        <v>&lt;&lt;insert cost per visit here&gt;&gt;</v>
      </c>
      <c r="S56" s="37" t="str">
        <f t="shared" si="3"/>
        <v>This cell will autocalculate.</v>
      </c>
      <c r="T56" s="9"/>
    </row>
    <row r="57" spans="1:20" s="2" customFormat="1" ht="15" customHeight="1" x14ac:dyDescent="0.25">
      <c r="A57" s="34" t="str">
        <f t="shared" si="0"/>
        <v>1B.51</v>
      </c>
      <c r="B57" s="42" t="s">
        <v>211</v>
      </c>
      <c r="C57" s="26" t="s">
        <v>13</v>
      </c>
      <c r="D57" s="13">
        <v>1</v>
      </c>
      <c r="E57" s="13">
        <v>1</v>
      </c>
      <c r="F57" s="13">
        <v>1</v>
      </c>
      <c r="G57" s="7">
        <v>0</v>
      </c>
      <c r="H57" s="7">
        <v>0</v>
      </c>
      <c r="I57" s="13">
        <v>1</v>
      </c>
      <c r="J57" s="13">
        <v>1</v>
      </c>
      <c r="K57" s="13">
        <v>2</v>
      </c>
      <c r="L57" s="13">
        <v>2</v>
      </c>
      <c r="M57" s="13">
        <v>2</v>
      </c>
      <c r="N57" s="13">
        <v>2</v>
      </c>
      <c r="O57" s="13">
        <v>2</v>
      </c>
      <c r="P57" s="31">
        <f t="shared" si="1"/>
        <v>15</v>
      </c>
      <c r="Q57" s="31" t="s">
        <v>849</v>
      </c>
      <c r="R57" s="36" t="str">
        <f t="shared" si="2"/>
        <v>&lt;&lt;insert cost per visit here&gt;&gt;</v>
      </c>
      <c r="S57" s="37" t="str">
        <f t="shared" si="3"/>
        <v>This cell will autocalculate.</v>
      </c>
      <c r="T57" s="9"/>
    </row>
    <row r="58" spans="1:20" s="2" customFormat="1" ht="15" customHeight="1" x14ac:dyDescent="0.25">
      <c r="A58" s="34" t="str">
        <f t="shared" si="0"/>
        <v>1B.52</v>
      </c>
      <c r="B58" s="42" t="s">
        <v>212</v>
      </c>
      <c r="C58" s="26" t="s">
        <v>13</v>
      </c>
      <c r="D58" s="13">
        <v>1</v>
      </c>
      <c r="E58" s="13">
        <v>1</v>
      </c>
      <c r="F58" s="13">
        <v>1</v>
      </c>
      <c r="G58" s="7">
        <v>0</v>
      </c>
      <c r="H58" s="7">
        <v>0</v>
      </c>
      <c r="I58" s="13">
        <v>1</v>
      </c>
      <c r="J58" s="13">
        <v>1</v>
      </c>
      <c r="K58" s="13">
        <v>2</v>
      </c>
      <c r="L58" s="13">
        <v>2</v>
      </c>
      <c r="M58" s="13">
        <v>2</v>
      </c>
      <c r="N58" s="13">
        <v>2</v>
      </c>
      <c r="O58" s="13">
        <v>2</v>
      </c>
      <c r="P58" s="31">
        <f t="shared" si="1"/>
        <v>15</v>
      </c>
      <c r="Q58" s="31" t="s">
        <v>849</v>
      </c>
      <c r="R58" s="36" t="str">
        <f t="shared" si="2"/>
        <v>&lt;&lt;insert cost per visit here&gt;&gt;</v>
      </c>
      <c r="S58" s="37" t="str">
        <f t="shared" si="3"/>
        <v>This cell will autocalculate.</v>
      </c>
      <c r="T58" s="9"/>
    </row>
    <row r="59" spans="1:20" s="2" customFormat="1" ht="15" customHeight="1" x14ac:dyDescent="0.25">
      <c r="A59" s="34" t="str">
        <f t="shared" si="0"/>
        <v>1B.53</v>
      </c>
      <c r="B59" s="42" t="s">
        <v>213</v>
      </c>
      <c r="C59" s="26" t="s">
        <v>13</v>
      </c>
      <c r="D59" s="13">
        <v>1</v>
      </c>
      <c r="E59" s="13">
        <v>1</v>
      </c>
      <c r="F59" s="13">
        <v>1</v>
      </c>
      <c r="G59" s="7">
        <v>0</v>
      </c>
      <c r="H59" s="7">
        <v>0</v>
      </c>
      <c r="I59" s="13">
        <v>1</v>
      </c>
      <c r="J59" s="13">
        <v>1</v>
      </c>
      <c r="K59" s="13">
        <v>2</v>
      </c>
      <c r="L59" s="13">
        <v>2</v>
      </c>
      <c r="M59" s="13">
        <v>2</v>
      </c>
      <c r="N59" s="13">
        <v>2</v>
      </c>
      <c r="O59" s="13">
        <v>2</v>
      </c>
      <c r="P59" s="31">
        <f t="shared" si="1"/>
        <v>15</v>
      </c>
      <c r="Q59" s="31" t="s">
        <v>849</v>
      </c>
      <c r="R59" s="36" t="str">
        <f t="shared" si="2"/>
        <v>&lt;&lt;insert cost per visit here&gt;&gt;</v>
      </c>
      <c r="S59" s="37" t="str">
        <f t="shared" si="3"/>
        <v>This cell will autocalculate.</v>
      </c>
      <c r="T59" s="9"/>
    </row>
    <row r="60" spans="1:20" s="2" customFormat="1" ht="15" customHeight="1" x14ac:dyDescent="0.25">
      <c r="A60" s="34" t="str">
        <f t="shared" si="0"/>
        <v>1B.54</v>
      </c>
      <c r="B60" s="42" t="s">
        <v>214</v>
      </c>
      <c r="C60" s="26" t="s">
        <v>13</v>
      </c>
      <c r="D60" s="13">
        <v>1</v>
      </c>
      <c r="E60" s="13">
        <v>1</v>
      </c>
      <c r="F60" s="13">
        <v>1</v>
      </c>
      <c r="G60" s="7">
        <v>0</v>
      </c>
      <c r="H60" s="7">
        <v>0</v>
      </c>
      <c r="I60" s="13">
        <v>1</v>
      </c>
      <c r="J60" s="13">
        <v>1</v>
      </c>
      <c r="K60" s="13">
        <v>2</v>
      </c>
      <c r="L60" s="13">
        <v>2</v>
      </c>
      <c r="M60" s="13">
        <v>2</v>
      </c>
      <c r="N60" s="13">
        <v>2</v>
      </c>
      <c r="O60" s="13">
        <v>2</v>
      </c>
      <c r="P60" s="31">
        <f t="shared" si="1"/>
        <v>15</v>
      </c>
      <c r="Q60" s="31" t="s">
        <v>849</v>
      </c>
      <c r="R60" s="36" t="str">
        <f t="shared" si="2"/>
        <v>&lt;&lt;insert cost per visit here&gt;&gt;</v>
      </c>
      <c r="S60" s="37" t="str">
        <f t="shared" si="3"/>
        <v>This cell will autocalculate.</v>
      </c>
      <c r="T60" s="9"/>
    </row>
    <row r="61" spans="1:20" s="2" customFormat="1" ht="15" customHeight="1" x14ac:dyDescent="0.25">
      <c r="A61" s="34" t="str">
        <f t="shared" si="0"/>
        <v>1B.55</v>
      </c>
      <c r="B61" s="25" t="s">
        <v>234</v>
      </c>
      <c r="C61" s="26" t="s">
        <v>14</v>
      </c>
      <c r="D61" s="13">
        <v>1</v>
      </c>
      <c r="E61" s="13">
        <v>1</v>
      </c>
      <c r="F61" s="13">
        <v>1</v>
      </c>
      <c r="G61" s="7">
        <v>0</v>
      </c>
      <c r="H61" s="7">
        <v>0</v>
      </c>
      <c r="I61" s="13">
        <v>1</v>
      </c>
      <c r="J61" s="13">
        <v>1</v>
      </c>
      <c r="K61" s="13">
        <v>2</v>
      </c>
      <c r="L61" s="13">
        <v>2</v>
      </c>
      <c r="M61" s="13">
        <v>2</v>
      </c>
      <c r="N61" s="13">
        <v>2</v>
      </c>
      <c r="O61" s="13">
        <v>2</v>
      </c>
      <c r="P61" s="31">
        <f t="shared" si="1"/>
        <v>15</v>
      </c>
      <c r="Q61" s="31" t="s">
        <v>849</v>
      </c>
      <c r="R61" s="36" t="str">
        <f t="shared" si="2"/>
        <v>&lt;&lt;insert cost per visit here&gt;&gt;</v>
      </c>
      <c r="S61" s="37" t="str">
        <f t="shared" si="3"/>
        <v>This cell will autocalculate.</v>
      </c>
      <c r="T61" s="9"/>
    </row>
    <row r="62" spans="1:20" s="2" customFormat="1" ht="15" customHeight="1" x14ac:dyDescent="0.25">
      <c r="A62" s="34" t="str">
        <f t="shared" si="0"/>
        <v>1B.56</v>
      </c>
      <c r="B62" s="42" t="s">
        <v>215</v>
      </c>
      <c r="C62" s="26" t="s">
        <v>13</v>
      </c>
      <c r="D62" s="13">
        <v>1</v>
      </c>
      <c r="E62" s="13">
        <v>1</v>
      </c>
      <c r="F62" s="13">
        <v>1</v>
      </c>
      <c r="G62" s="7">
        <v>0</v>
      </c>
      <c r="H62" s="7">
        <v>0</v>
      </c>
      <c r="I62" s="13">
        <v>1</v>
      </c>
      <c r="J62" s="13">
        <v>1</v>
      </c>
      <c r="K62" s="13">
        <v>2</v>
      </c>
      <c r="L62" s="13">
        <v>2</v>
      </c>
      <c r="M62" s="13">
        <v>2</v>
      </c>
      <c r="N62" s="13">
        <v>2</v>
      </c>
      <c r="O62" s="13">
        <v>2</v>
      </c>
      <c r="P62" s="31">
        <f t="shared" si="1"/>
        <v>15</v>
      </c>
      <c r="Q62" s="31" t="s">
        <v>849</v>
      </c>
      <c r="R62" s="36" t="str">
        <f t="shared" si="2"/>
        <v>&lt;&lt;insert cost per visit here&gt;&gt;</v>
      </c>
      <c r="S62" s="37" t="str">
        <f t="shared" si="3"/>
        <v>This cell will autocalculate.</v>
      </c>
      <c r="T62" s="9"/>
    </row>
    <row r="63" spans="1:20" s="2" customFormat="1" ht="15" customHeight="1" x14ac:dyDescent="0.25">
      <c r="A63" s="34" t="str">
        <f t="shared" si="0"/>
        <v>1B.57</v>
      </c>
      <c r="B63" s="42" t="s">
        <v>216</v>
      </c>
      <c r="C63" s="26" t="s">
        <v>13</v>
      </c>
      <c r="D63" s="13">
        <v>1</v>
      </c>
      <c r="E63" s="13">
        <v>1</v>
      </c>
      <c r="F63" s="13">
        <v>1</v>
      </c>
      <c r="G63" s="7">
        <v>0</v>
      </c>
      <c r="H63" s="7">
        <v>0</v>
      </c>
      <c r="I63" s="13">
        <v>1</v>
      </c>
      <c r="J63" s="13">
        <v>1</v>
      </c>
      <c r="K63" s="13">
        <v>2</v>
      </c>
      <c r="L63" s="13">
        <v>2</v>
      </c>
      <c r="M63" s="13">
        <v>2</v>
      </c>
      <c r="N63" s="13">
        <v>2</v>
      </c>
      <c r="O63" s="13">
        <v>2</v>
      </c>
      <c r="P63" s="31">
        <f t="shared" si="1"/>
        <v>15</v>
      </c>
      <c r="Q63" s="31" t="s">
        <v>849</v>
      </c>
      <c r="R63" s="36" t="str">
        <f t="shared" si="2"/>
        <v>&lt;&lt;insert cost per visit here&gt;&gt;</v>
      </c>
      <c r="S63" s="37" t="str">
        <f t="shared" si="3"/>
        <v>This cell will autocalculate.</v>
      </c>
      <c r="T63" s="9"/>
    </row>
    <row r="64" spans="1:20" s="2" customFormat="1" ht="15" customHeight="1" x14ac:dyDescent="0.25">
      <c r="A64" s="34" t="str">
        <f t="shared" si="0"/>
        <v>1B.58</v>
      </c>
      <c r="B64" s="42" t="s">
        <v>217</v>
      </c>
      <c r="C64" s="26" t="s">
        <v>15</v>
      </c>
      <c r="D64" s="13">
        <v>1</v>
      </c>
      <c r="E64" s="13">
        <v>1</v>
      </c>
      <c r="F64" s="13">
        <v>1</v>
      </c>
      <c r="G64" s="7">
        <v>0</v>
      </c>
      <c r="H64" s="7">
        <v>0</v>
      </c>
      <c r="I64" s="13">
        <v>1</v>
      </c>
      <c r="J64" s="13">
        <v>1</v>
      </c>
      <c r="K64" s="13">
        <v>2</v>
      </c>
      <c r="L64" s="13">
        <v>2</v>
      </c>
      <c r="M64" s="13">
        <v>2</v>
      </c>
      <c r="N64" s="13">
        <v>2</v>
      </c>
      <c r="O64" s="13">
        <v>2</v>
      </c>
      <c r="P64" s="31">
        <f t="shared" si="1"/>
        <v>15</v>
      </c>
      <c r="Q64" s="31" t="s">
        <v>849</v>
      </c>
      <c r="R64" s="36" t="str">
        <f t="shared" si="2"/>
        <v>&lt;&lt;insert cost per visit here&gt;&gt;</v>
      </c>
      <c r="S64" s="37" t="str">
        <f t="shared" si="3"/>
        <v>This cell will autocalculate.</v>
      </c>
      <c r="T64" s="9"/>
    </row>
    <row r="65" spans="1:20" s="2" customFormat="1" ht="15" customHeight="1" x14ac:dyDescent="0.25">
      <c r="A65" s="34" t="str">
        <f t="shared" si="0"/>
        <v>1B.59</v>
      </c>
      <c r="B65" s="43" t="s">
        <v>218</v>
      </c>
      <c r="C65" s="26" t="s">
        <v>13</v>
      </c>
      <c r="D65" s="13">
        <v>1</v>
      </c>
      <c r="E65" s="13">
        <v>1</v>
      </c>
      <c r="F65" s="13">
        <v>1</v>
      </c>
      <c r="G65" s="7">
        <v>0</v>
      </c>
      <c r="H65" s="7">
        <v>0</v>
      </c>
      <c r="I65" s="13">
        <v>1</v>
      </c>
      <c r="J65" s="13">
        <v>1</v>
      </c>
      <c r="K65" s="13">
        <v>2</v>
      </c>
      <c r="L65" s="13">
        <v>2</v>
      </c>
      <c r="M65" s="13">
        <v>2</v>
      </c>
      <c r="N65" s="13">
        <v>2</v>
      </c>
      <c r="O65" s="13">
        <v>2</v>
      </c>
      <c r="P65" s="31">
        <f t="shared" si="1"/>
        <v>15</v>
      </c>
      <c r="Q65" s="31" t="s">
        <v>849</v>
      </c>
      <c r="R65" s="36" t="str">
        <f t="shared" si="2"/>
        <v>&lt;&lt;insert cost per visit here&gt;&gt;</v>
      </c>
      <c r="S65" s="37" t="str">
        <f t="shared" si="3"/>
        <v>This cell will autocalculate.</v>
      </c>
      <c r="T65" s="9"/>
    </row>
    <row r="66" spans="1:20" s="2" customFormat="1" ht="15" customHeight="1" x14ac:dyDescent="0.25">
      <c r="A66" s="34" t="str">
        <f t="shared" si="0"/>
        <v>1B.60</v>
      </c>
      <c r="B66" s="42" t="s">
        <v>219</v>
      </c>
      <c r="C66" s="26" t="s">
        <v>13</v>
      </c>
      <c r="D66" s="13">
        <v>1</v>
      </c>
      <c r="E66" s="13">
        <v>1</v>
      </c>
      <c r="F66" s="13">
        <v>1</v>
      </c>
      <c r="G66" s="7">
        <v>0</v>
      </c>
      <c r="H66" s="7">
        <v>0</v>
      </c>
      <c r="I66" s="13">
        <v>1</v>
      </c>
      <c r="J66" s="13">
        <v>1</v>
      </c>
      <c r="K66" s="13">
        <v>2</v>
      </c>
      <c r="L66" s="13">
        <v>2</v>
      </c>
      <c r="M66" s="13">
        <v>2</v>
      </c>
      <c r="N66" s="13">
        <v>2</v>
      </c>
      <c r="O66" s="13">
        <v>2</v>
      </c>
      <c r="P66" s="31">
        <f t="shared" si="1"/>
        <v>15</v>
      </c>
      <c r="Q66" s="31" t="s">
        <v>849</v>
      </c>
      <c r="R66" s="36" t="str">
        <f t="shared" si="2"/>
        <v>&lt;&lt;insert cost per visit here&gt;&gt;</v>
      </c>
      <c r="S66" s="37" t="str">
        <f t="shared" si="3"/>
        <v>This cell will autocalculate.</v>
      </c>
      <c r="T66" s="9"/>
    </row>
    <row r="67" spans="1:20" s="2" customFormat="1" ht="15" customHeight="1" x14ac:dyDescent="0.25">
      <c r="A67" s="34" t="str">
        <f t="shared" si="0"/>
        <v>1B.61</v>
      </c>
      <c r="B67" s="42" t="s">
        <v>220</v>
      </c>
      <c r="C67" s="26" t="s">
        <v>13</v>
      </c>
      <c r="D67" s="13">
        <v>1</v>
      </c>
      <c r="E67" s="13">
        <v>1</v>
      </c>
      <c r="F67" s="13">
        <v>1</v>
      </c>
      <c r="G67" s="7">
        <v>0</v>
      </c>
      <c r="H67" s="7">
        <v>0</v>
      </c>
      <c r="I67" s="13">
        <v>1</v>
      </c>
      <c r="J67" s="13">
        <v>1</v>
      </c>
      <c r="K67" s="13">
        <v>2</v>
      </c>
      <c r="L67" s="13">
        <v>2</v>
      </c>
      <c r="M67" s="13">
        <v>2</v>
      </c>
      <c r="N67" s="13">
        <v>2</v>
      </c>
      <c r="O67" s="13">
        <v>2</v>
      </c>
      <c r="P67" s="31">
        <f t="shared" si="1"/>
        <v>15</v>
      </c>
      <c r="Q67" s="31" t="s">
        <v>849</v>
      </c>
      <c r="R67" s="36" t="str">
        <f t="shared" si="2"/>
        <v>&lt;&lt;insert cost per visit here&gt;&gt;</v>
      </c>
      <c r="S67" s="37" t="str">
        <f t="shared" si="3"/>
        <v>This cell will autocalculate.</v>
      </c>
      <c r="T67" s="9"/>
    </row>
    <row r="68" spans="1:20" s="2" customFormat="1" ht="15" customHeight="1" x14ac:dyDescent="0.25">
      <c r="A68" s="34" t="str">
        <f t="shared" si="0"/>
        <v>1B.62</v>
      </c>
      <c r="B68" s="42" t="s">
        <v>221</v>
      </c>
      <c r="C68" s="26" t="s">
        <v>13</v>
      </c>
      <c r="D68" s="13">
        <v>1</v>
      </c>
      <c r="E68" s="13">
        <v>1</v>
      </c>
      <c r="F68" s="13">
        <v>1</v>
      </c>
      <c r="G68" s="7">
        <v>0</v>
      </c>
      <c r="H68" s="7">
        <v>0</v>
      </c>
      <c r="I68" s="13">
        <v>1</v>
      </c>
      <c r="J68" s="13">
        <v>1</v>
      </c>
      <c r="K68" s="13">
        <v>2</v>
      </c>
      <c r="L68" s="13">
        <v>2</v>
      </c>
      <c r="M68" s="13">
        <v>2</v>
      </c>
      <c r="N68" s="13">
        <v>2</v>
      </c>
      <c r="O68" s="13">
        <v>2</v>
      </c>
      <c r="P68" s="31">
        <f t="shared" si="1"/>
        <v>15</v>
      </c>
      <c r="Q68" s="31" t="s">
        <v>849</v>
      </c>
      <c r="R68" s="36" t="str">
        <f t="shared" si="2"/>
        <v>&lt;&lt;insert cost per visit here&gt;&gt;</v>
      </c>
      <c r="S68" s="37" t="str">
        <f t="shared" si="3"/>
        <v>This cell will autocalculate.</v>
      </c>
      <c r="T68" s="9"/>
    </row>
    <row r="69" spans="1:20" s="2" customFormat="1" ht="15" customHeight="1" x14ac:dyDescent="0.25">
      <c r="A69" s="34" t="str">
        <f t="shared" si="0"/>
        <v>1B.63</v>
      </c>
      <c r="B69" s="42" t="s">
        <v>222</v>
      </c>
      <c r="C69" s="26" t="s">
        <v>13</v>
      </c>
      <c r="D69" s="13">
        <v>1</v>
      </c>
      <c r="E69" s="13">
        <v>1</v>
      </c>
      <c r="F69" s="13">
        <v>1</v>
      </c>
      <c r="G69" s="7">
        <v>0</v>
      </c>
      <c r="H69" s="7">
        <v>0</v>
      </c>
      <c r="I69" s="13">
        <v>1</v>
      </c>
      <c r="J69" s="13">
        <v>1</v>
      </c>
      <c r="K69" s="13">
        <v>2</v>
      </c>
      <c r="L69" s="13">
        <v>2</v>
      </c>
      <c r="M69" s="13">
        <v>2</v>
      </c>
      <c r="N69" s="13">
        <v>2</v>
      </c>
      <c r="O69" s="13">
        <v>2</v>
      </c>
      <c r="P69" s="31">
        <f t="shared" si="1"/>
        <v>15</v>
      </c>
      <c r="Q69" s="31" t="s">
        <v>849</v>
      </c>
      <c r="R69" s="36" t="str">
        <f t="shared" si="2"/>
        <v>&lt;&lt;insert cost per visit here&gt;&gt;</v>
      </c>
      <c r="S69" s="37" t="str">
        <f t="shared" si="3"/>
        <v>This cell will autocalculate.</v>
      </c>
      <c r="T69" s="9"/>
    </row>
    <row r="70" spans="1:20" s="2" customFormat="1" ht="15" customHeight="1" x14ac:dyDescent="0.25">
      <c r="A70" s="34" t="str">
        <f t="shared" si="0"/>
        <v>1B.64</v>
      </c>
      <c r="B70" s="43" t="s">
        <v>223</v>
      </c>
      <c r="C70" s="26" t="s">
        <v>13</v>
      </c>
      <c r="D70" s="13">
        <v>1</v>
      </c>
      <c r="E70" s="13">
        <v>1</v>
      </c>
      <c r="F70" s="13">
        <v>1</v>
      </c>
      <c r="G70" s="7">
        <v>0</v>
      </c>
      <c r="H70" s="7">
        <v>0</v>
      </c>
      <c r="I70" s="13">
        <v>1</v>
      </c>
      <c r="J70" s="13">
        <v>1</v>
      </c>
      <c r="K70" s="13">
        <v>2</v>
      </c>
      <c r="L70" s="13">
        <v>2</v>
      </c>
      <c r="M70" s="13">
        <v>2</v>
      </c>
      <c r="N70" s="13">
        <v>2</v>
      </c>
      <c r="O70" s="13">
        <v>2</v>
      </c>
      <c r="P70" s="31">
        <f t="shared" si="1"/>
        <v>15</v>
      </c>
      <c r="Q70" s="31" t="s">
        <v>849</v>
      </c>
      <c r="R70" s="36" t="str">
        <f t="shared" si="2"/>
        <v>&lt;&lt;insert cost per visit here&gt;&gt;</v>
      </c>
      <c r="S70" s="37" t="str">
        <f t="shared" si="3"/>
        <v>This cell will autocalculate.</v>
      </c>
      <c r="T70" s="9"/>
    </row>
    <row r="71" spans="1:20" s="2" customFormat="1" ht="15" customHeight="1" x14ac:dyDescent="0.25">
      <c r="A71" s="34" t="str">
        <f t="shared" si="0"/>
        <v>1B.65</v>
      </c>
      <c r="B71" s="42" t="s">
        <v>224</v>
      </c>
      <c r="C71" s="26" t="s">
        <v>13</v>
      </c>
      <c r="D71" s="13">
        <v>1</v>
      </c>
      <c r="E71" s="13">
        <v>1</v>
      </c>
      <c r="F71" s="13">
        <v>1</v>
      </c>
      <c r="G71" s="7">
        <v>0</v>
      </c>
      <c r="H71" s="7">
        <v>0</v>
      </c>
      <c r="I71" s="13">
        <v>1</v>
      </c>
      <c r="J71" s="13">
        <v>1</v>
      </c>
      <c r="K71" s="13">
        <v>2</v>
      </c>
      <c r="L71" s="13">
        <v>2</v>
      </c>
      <c r="M71" s="13">
        <v>2</v>
      </c>
      <c r="N71" s="13">
        <v>2</v>
      </c>
      <c r="O71" s="13">
        <v>2</v>
      </c>
      <c r="P71" s="31">
        <f t="shared" si="1"/>
        <v>15</v>
      </c>
      <c r="Q71" s="31" t="s">
        <v>849</v>
      </c>
      <c r="R71" s="36" t="str">
        <f t="shared" si="2"/>
        <v>&lt;&lt;insert cost per visit here&gt;&gt;</v>
      </c>
      <c r="S71" s="37" t="str">
        <f t="shared" si="3"/>
        <v>This cell will autocalculate.</v>
      </c>
      <c r="T71" s="9"/>
    </row>
    <row r="72" spans="1:20" s="2" customFormat="1" ht="15" customHeight="1" x14ac:dyDescent="0.25">
      <c r="A72" s="34" t="str">
        <f t="shared" ref="A72:A79" si="4">CONCATENATE("1B.",ROW()-6)</f>
        <v>1B.66</v>
      </c>
      <c r="B72" s="42" t="s">
        <v>225</v>
      </c>
      <c r="C72" s="26" t="s">
        <v>13</v>
      </c>
      <c r="D72" s="13">
        <v>1</v>
      </c>
      <c r="E72" s="13">
        <v>1</v>
      </c>
      <c r="F72" s="13">
        <v>1</v>
      </c>
      <c r="G72" s="7">
        <v>0</v>
      </c>
      <c r="H72" s="7">
        <v>0</v>
      </c>
      <c r="I72" s="13">
        <v>1</v>
      </c>
      <c r="J72" s="13">
        <v>1</v>
      </c>
      <c r="K72" s="13">
        <v>2</v>
      </c>
      <c r="L72" s="13">
        <v>2</v>
      </c>
      <c r="M72" s="13">
        <v>2</v>
      </c>
      <c r="N72" s="13">
        <v>2</v>
      </c>
      <c r="O72" s="13">
        <v>2</v>
      </c>
      <c r="P72" s="31">
        <f t="shared" ref="P72:P79" si="5">SUM(D72:O72)</f>
        <v>15</v>
      </c>
      <c r="Q72" s="31" t="s">
        <v>849</v>
      </c>
      <c r="R72" s="36" t="str">
        <f t="shared" ref="R72:R79" si="6">CONCATENATE("&lt;&lt;insert cost ", Q72," here&gt;&gt;")</f>
        <v>&lt;&lt;insert cost per visit here&gt;&gt;</v>
      </c>
      <c r="S72" s="37" t="str">
        <f t="shared" ref="S72:S79" si="7">IF(ISERROR(P72*R72),"This cell will autocalculate.",(P72*R72))</f>
        <v>This cell will autocalculate.</v>
      </c>
      <c r="T72" s="9"/>
    </row>
    <row r="73" spans="1:20" s="2" customFormat="1" ht="15" customHeight="1" x14ac:dyDescent="0.25">
      <c r="A73" s="34" t="str">
        <f t="shared" si="4"/>
        <v>1B.67</v>
      </c>
      <c r="B73" s="42" t="s">
        <v>226</v>
      </c>
      <c r="C73" s="26" t="s">
        <v>13</v>
      </c>
      <c r="D73" s="13">
        <v>1</v>
      </c>
      <c r="E73" s="13">
        <v>1</v>
      </c>
      <c r="F73" s="13">
        <v>1</v>
      </c>
      <c r="G73" s="7">
        <v>0</v>
      </c>
      <c r="H73" s="7">
        <v>0</v>
      </c>
      <c r="I73" s="13">
        <v>1</v>
      </c>
      <c r="J73" s="13">
        <v>1</v>
      </c>
      <c r="K73" s="13">
        <v>2</v>
      </c>
      <c r="L73" s="13">
        <v>2</v>
      </c>
      <c r="M73" s="13">
        <v>2</v>
      </c>
      <c r="N73" s="13">
        <v>2</v>
      </c>
      <c r="O73" s="13">
        <v>2</v>
      </c>
      <c r="P73" s="31">
        <f t="shared" si="5"/>
        <v>15</v>
      </c>
      <c r="Q73" s="31" t="s">
        <v>849</v>
      </c>
      <c r="R73" s="36" t="str">
        <f t="shared" si="6"/>
        <v>&lt;&lt;insert cost per visit here&gt;&gt;</v>
      </c>
      <c r="S73" s="37" t="str">
        <f t="shared" si="7"/>
        <v>This cell will autocalculate.</v>
      </c>
      <c r="T73" s="9"/>
    </row>
    <row r="74" spans="1:20" s="2" customFormat="1" ht="15" customHeight="1" x14ac:dyDescent="0.25">
      <c r="A74" s="34" t="str">
        <f t="shared" si="4"/>
        <v>1B.68</v>
      </c>
      <c r="B74" s="43" t="s">
        <v>227</v>
      </c>
      <c r="C74" s="26" t="s">
        <v>13</v>
      </c>
      <c r="D74" s="13">
        <v>1</v>
      </c>
      <c r="E74" s="13">
        <v>1</v>
      </c>
      <c r="F74" s="13">
        <v>1</v>
      </c>
      <c r="G74" s="7">
        <v>0</v>
      </c>
      <c r="H74" s="7">
        <v>0</v>
      </c>
      <c r="I74" s="13">
        <v>1</v>
      </c>
      <c r="J74" s="13">
        <v>1</v>
      </c>
      <c r="K74" s="13">
        <v>2</v>
      </c>
      <c r="L74" s="13">
        <v>2</v>
      </c>
      <c r="M74" s="13">
        <v>2</v>
      </c>
      <c r="N74" s="13">
        <v>2</v>
      </c>
      <c r="O74" s="13">
        <v>2</v>
      </c>
      <c r="P74" s="31">
        <f t="shared" si="5"/>
        <v>15</v>
      </c>
      <c r="Q74" s="31" t="s">
        <v>849</v>
      </c>
      <c r="R74" s="36" t="str">
        <f t="shared" si="6"/>
        <v>&lt;&lt;insert cost per visit here&gt;&gt;</v>
      </c>
      <c r="S74" s="37" t="str">
        <f t="shared" si="7"/>
        <v>This cell will autocalculate.</v>
      </c>
      <c r="T74" s="9"/>
    </row>
    <row r="75" spans="1:20" s="2" customFormat="1" ht="15" customHeight="1" x14ac:dyDescent="0.25">
      <c r="A75" s="34" t="str">
        <f t="shared" si="4"/>
        <v>1B.69</v>
      </c>
      <c r="B75" s="42" t="s">
        <v>228</v>
      </c>
      <c r="C75" s="26" t="s">
        <v>13</v>
      </c>
      <c r="D75" s="13">
        <v>1</v>
      </c>
      <c r="E75" s="13">
        <v>1</v>
      </c>
      <c r="F75" s="13">
        <v>1</v>
      </c>
      <c r="G75" s="7">
        <v>0</v>
      </c>
      <c r="H75" s="7">
        <v>0</v>
      </c>
      <c r="I75" s="13">
        <v>1</v>
      </c>
      <c r="J75" s="13">
        <v>1</v>
      </c>
      <c r="K75" s="13">
        <v>2</v>
      </c>
      <c r="L75" s="13">
        <v>2</v>
      </c>
      <c r="M75" s="13">
        <v>2</v>
      </c>
      <c r="N75" s="13">
        <v>2</v>
      </c>
      <c r="O75" s="13">
        <v>2</v>
      </c>
      <c r="P75" s="31">
        <f t="shared" si="5"/>
        <v>15</v>
      </c>
      <c r="Q75" s="31" t="s">
        <v>849</v>
      </c>
      <c r="R75" s="36" t="str">
        <f t="shared" si="6"/>
        <v>&lt;&lt;insert cost per visit here&gt;&gt;</v>
      </c>
      <c r="S75" s="37" t="str">
        <f t="shared" si="7"/>
        <v>This cell will autocalculate.</v>
      </c>
      <c r="T75" s="9"/>
    </row>
    <row r="76" spans="1:20" s="2" customFormat="1" ht="15" customHeight="1" x14ac:dyDescent="0.25">
      <c r="A76" s="34" t="str">
        <f t="shared" si="4"/>
        <v>1B.70</v>
      </c>
      <c r="B76" s="42" t="s">
        <v>229</v>
      </c>
      <c r="C76" s="26" t="s">
        <v>13</v>
      </c>
      <c r="D76" s="13">
        <v>1</v>
      </c>
      <c r="E76" s="13">
        <v>1</v>
      </c>
      <c r="F76" s="13">
        <v>1</v>
      </c>
      <c r="G76" s="7">
        <v>0</v>
      </c>
      <c r="H76" s="7">
        <v>0</v>
      </c>
      <c r="I76" s="13">
        <v>1</v>
      </c>
      <c r="J76" s="13">
        <v>1</v>
      </c>
      <c r="K76" s="13">
        <v>2</v>
      </c>
      <c r="L76" s="13">
        <v>2</v>
      </c>
      <c r="M76" s="13">
        <v>2</v>
      </c>
      <c r="N76" s="13">
        <v>2</v>
      </c>
      <c r="O76" s="13">
        <v>2</v>
      </c>
      <c r="P76" s="31">
        <f t="shared" si="5"/>
        <v>15</v>
      </c>
      <c r="Q76" s="31" t="s">
        <v>849</v>
      </c>
      <c r="R76" s="36" t="str">
        <f t="shared" si="6"/>
        <v>&lt;&lt;insert cost per visit here&gt;&gt;</v>
      </c>
      <c r="S76" s="37" t="str">
        <f t="shared" si="7"/>
        <v>This cell will autocalculate.</v>
      </c>
      <c r="T76" s="9"/>
    </row>
    <row r="77" spans="1:20" s="2" customFormat="1" ht="15" customHeight="1" x14ac:dyDescent="0.25">
      <c r="A77" s="34" t="str">
        <f t="shared" si="4"/>
        <v>1B.71</v>
      </c>
      <c r="B77" s="27" t="s">
        <v>230</v>
      </c>
      <c r="C77" s="26" t="s">
        <v>13</v>
      </c>
      <c r="D77" s="13">
        <v>1</v>
      </c>
      <c r="E77" s="13">
        <v>1</v>
      </c>
      <c r="F77" s="13">
        <v>1</v>
      </c>
      <c r="G77" s="7">
        <v>0</v>
      </c>
      <c r="H77" s="7">
        <v>0</v>
      </c>
      <c r="I77" s="13">
        <v>1</v>
      </c>
      <c r="J77" s="13">
        <v>1</v>
      </c>
      <c r="K77" s="13">
        <v>2</v>
      </c>
      <c r="L77" s="13">
        <v>2</v>
      </c>
      <c r="M77" s="13">
        <v>2</v>
      </c>
      <c r="N77" s="13">
        <v>2</v>
      </c>
      <c r="O77" s="13">
        <v>2</v>
      </c>
      <c r="P77" s="31">
        <f t="shared" si="5"/>
        <v>15</v>
      </c>
      <c r="Q77" s="31" t="s">
        <v>849</v>
      </c>
      <c r="R77" s="36" t="str">
        <f t="shared" si="6"/>
        <v>&lt;&lt;insert cost per visit here&gt;&gt;</v>
      </c>
      <c r="S77" s="37" t="str">
        <f t="shared" si="7"/>
        <v>This cell will autocalculate.</v>
      </c>
      <c r="T77" s="9"/>
    </row>
    <row r="78" spans="1:20" s="2" customFormat="1" ht="15" customHeight="1" x14ac:dyDescent="0.25">
      <c r="A78" s="34" t="str">
        <f t="shared" si="4"/>
        <v>1B.72</v>
      </c>
      <c r="B78" s="27" t="s">
        <v>231</v>
      </c>
      <c r="C78" s="26" t="s">
        <v>13</v>
      </c>
      <c r="D78" s="13">
        <v>1</v>
      </c>
      <c r="E78" s="13">
        <v>1</v>
      </c>
      <c r="F78" s="13">
        <v>1</v>
      </c>
      <c r="G78" s="7">
        <v>0</v>
      </c>
      <c r="H78" s="7">
        <v>0</v>
      </c>
      <c r="I78" s="13">
        <v>1</v>
      </c>
      <c r="J78" s="13">
        <v>1</v>
      </c>
      <c r="K78" s="13">
        <v>2</v>
      </c>
      <c r="L78" s="13">
        <v>2</v>
      </c>
      <c r="M78" s="13">
        <v>2</v>
      </c>
      <c r="N78" s="13">
        <v>2</v>
      </c>
      <c r="O78" s="13">
        <v>2</v>
      </c>
      <c r="P78" s="31">
        <f t="shared" si="5"/>
        <v>15</v>
      </c>
      <c r="Q78" s="31" t="s">
        <v>849</v>
      </c>
      <c r="R78" s="36" t="str">
        <f t="shared" si="6"/>
        <v>&lt;&lt;insert cost per visit here&gt;&gt;</v>
      </c>
      <c r="S78" s="37" t="str">
        <f t="shared" si="7"/>
        <v>This cell will autocalculate.</v>
      </c>
      <c r="T78" s="9"/>
    </row>
    <row r="79" spans="1:20" s="2" customFormat="1" ht="15" customHeight="1" x14ac:dyDescent="0.25">
      <c r="A79" s="34" t="str">
        <f t="shared" si="4"/>
        <v>1B.73</v>
      </c>
      <c r="B79" s="27" t="s">
        <v>232</v>
      </c>
      <c r="C79" s="26" t="s">
        <v>233</v>
      </c>
      <c r="D79" s="13">
        <v>2</v>
      </c>
      <c r="E79" s="13">
        <v>1</v>
      </c>
      <c r="F79" s="13">
        <v>1</v>
      </c>
      <c r="G79" s="7">
        <v>0</v>
      </c>
      <c r="H79" s="7">
        <v>0</v>
      </c>
      <c r="I79" s="13">
        <v>1</v>
      </c>
      <c r="J79" s="13">
        <v>1</v>
      </c>
      <c r="K79" s="13">
        <v>3</v>
      </c>
      <c r="L79" s="13">
        <v>3</v>
      </c>
      <c r="M79" s="13">
        <v>3</v>
      </c>
      <c r="N79" s="13">
        <v>3</v>
      </c>
      <c r="O79" s="13">
        <v>3</v>
      </c>
      <c r="P79" s="31">
        <f t="shared" si="5"/>
        <v>21</v>
      </c>
      <c r="Q79" s="31" t="s">
        <v>849</v>
      </c>
      <c r="R79" s="36" t="str">
        <f t="shared" si="6"/>
        <v>&lt;&lt;insert cost per visit here&gt;&gt;</v>
      </c>
      <c r="S79" s="37" t="str">
        <f t="shared" si="7"/>
        <v>This cell will autocalculate.</v>
      </c>
      <c r="T79" s="9"/>
    </row>
    <row r="80" spans="1:20" s="2" customFormat="1" ht="31.9" customHeight="1" x14ac:dyDescent="0.25">
      <c r="B80" s="9"/>
      <c r="C80" s="10"/>
      <c r="D80" s="9"/>
      <c r="E80" s="9"/>
      <c r="F80" s="9"/>
      <c r="G80" s="9"/>
      <c r="H80" s="9"/>
      <c r="I80" s="9"/>
      <c r="J80" s="9"/>
      <c r="K80" s="9"/>
      <c r="L80" s="9"/>
      <c r="M80" s="38"/>
      <c r="N80" s="38"/>
      <c r="O80" s="38"/>
      <c r="P80" s="52" t="s">
        <v>852</v>
      </c>
      <c r="Q80" s="53"/>
      <c r="R80" s="53"/>
      <c r="S80" s="51" t="str">
        <f>IF(SUM(S7:S79)=0,"This cell will autocalculate.",SUM(S7:S79))</f>
        <v>This cell will autocalculate.</v>
      </c>
      <c r="T80" s="9"/>
    </row>
    <row r="81" spans="2:25" s="2" customFormat="1" ht="31.9" customHeight="1" x14ac:dyDescent="0.25">
      <c r="B81" s="9"/>
      <c r="C81" s="10"/>
      <c r="D81" s="9"/>
      <c r="E81" s="9"/>
      <c r="F81" s="9"/>
      <c r="G81" s="9"/>
      <c r="H81" s="9"/>
      <c r="I81" s="9"/>
      <c r="J81" s="9"/>
      <c r="K81" s="9"/>
      <c r="L81" s="9"/>
      <c r="M81" s="9"/>
      <c r="N81" s="9"/>
      <c r="O81" s="9"/>
      <c r="P81" s="9"/>
      <c r="Q81" s="9"/>
      <c r="R81" s="11"/>
      <c r="S81" s="11"/>
      <c r="T81" s="11"/>
      <c r="U81"/>
      <c r="V81"/>
      <c r="W81"/>
      <c r="X81"/>
      <c r="Y81"/>
    </row>
    <row r="82" spans="2:25" s="2" customFormat="1" ht="31.9" customHeight="1" x14ac:dyDescent="0.25">
      <c r="B82" s="9"/>
      <c r="C82" s="10"/>
      <c r="D82" s="9"/>
      <c r="E82" s="9"/>
      <c r="F82" s="9"/>
      <c r="G82" s="9"/>
      <c r="H82" s="9"/>
      <c r="I82" s="9"/>
      <c r="J82" s="9"/>
      <c r="K82" s="9"/>
      <c r="L82" s="9"/>
      <c r="M82" s="9"/>
      <c r="N82" s="9"/>
      <c r="O82" s="9"/>
      <c r="P82" s="9"/>
      <c r="Q82" s="9"/>
      <c r="R82" s="11"/>
      <c r="S82" s="9"/>
      <c r="T82" s="11"/>
      <c r="U82"/>
      <c r="V82"/>
      <c r="W82"/>
      <c r="X82"/>
      <c r="Y82"/>
    </row>
    <row r="83" spans="2:25" s="2" customFormat="1" ht="31.9" customHeight="1" x14ac:dyDescent="0.25">
      <c r="B83" s="9"/>
      <c r="C83" s="10"/>
      <c r="D83" s="9"/>
      <c r="E83" s="9"/>
      <c r="F83" s="9"/>
      <c r="G83" s="9"/>
      <c r="H83" s="9"/>
      <c r="I83" s="9"/>
      <c r="J83" s="9"/>
      <c r="K83" s="9"/>
      <c r="L83" s="9"/>
      <c r="M83" s="9"/>
      <c r="N83" s="9"/>
      <c r="O83" s="9"/>
      <c r="P83" s="9"/>
      <c r="Q83" s="9"/>
      <c r="R83" s="11"/>
      <c r="S83" s="9"/>
      <c r="T83" s="11"/>
      <c r="U83"/>
      <c r="V83"/>
      <c r="W83"/>
      <c r="X83"/>
      <c r="Y83"/>
    </row>
    <row r="84" spans="2:25" s="2" customFormat="1" ht="31.9" customHeight="1" x14ac:dyDescent="0.25">
      <c r="B84" s="9"/>
      <c r="C84" s="10"/>
      <c r="D84" s="9"/>
      <c r="E84" s="9"/>
      <c r="F84" s="9"/>
      <c r="G84" s="9"/>
      <c r="H84" s="9"/>
      <c r="I84" s="9"/>
      <c r="J84" s="9"/>
      <c r="K84" s="9"/>
      <c r="L84" s="9"/>
      <c r="M84" s="9"/>
      <c r="N84" s="9"/>
      <c r="O84" s="9"/>
      <c r="P84" s="9"/>
      <c r="Q84" s="9"/>
      <c r="R84" s="11"/>
      <c r="S84" s="9"/>
      <c r="T84" s="11"/>
      <c r="U84"/>
      <c r="V84"/>
      <c r="W84"/>
      <c r="X84"/>
      <c r="Y84"/>
    </row>
    <row r="85" spans="2:25" s="2" customFormat="1" ht="31.9" customHeight="1" x14ac:dyDescent="0.25">
      <c r="B85" s="9"/>
      <c r="C85" s="10"/>
      <c r="D85" s="9"/>
      <c r="E85" s="9"/>
      <c r="F85" s="9"/>
      <c r="G85" s="9"/>
      <c r="H85" s="9"/>
      <c r="I85" s="9"/>
      <c r="J85" s="9"/>
      <c r="K85" s="9"/>
      <c r="L85" s="9"/>
      <c r="M85" s="9"/>
      <c r="N85" s="9"/>
      <c r="O85" s="9"/>
      <c r="P85" s="9"/>
      <c r="Q85" s="9"/>
      <c r="R85" s="11"/>
      <c r="S85" s="9"/>
      <c r="T85" s="11"/>
      <c r="U85"/>
      <c r="V85"/>
      <c r="W85"/>
      <c r="X85"/>
      <c r="Y85"/>
    </row>
    <row r="86" spans="2:25" s="2" customFormat="1" ht="31.9" customHeight="1" x14ac:dyDescent="0.25">
      <c r="B86" s="9"/>
      <c r="C86" s="10"/>
      <c r="D86" s="9"/>
      <c r="E86" s="9"/>
      <c r="F86" s="9"/>
      <c r="G86" s="9"/>
      <c r="H86" s="9"/>
      <c r="I86" s="9"/>
      <c r="J86" s="9"/>
      <c r="K86" s="9"/>
      <c r="L86" s="9"/>
      <c r="M86" s="9"/>
      <c r="N86" s="9"/>
      <c r="O86" s="9"/>
      <c r="P86" s="9"/>
      <c r="Q86" s="9"/>
      <c r="R86" s="11"/>
      <c r="S86" s="9"/>
      <c r="T86" s="11"/>
      <c r="U86"/>
      <c r="V86"/>
      <c r="W86"/>
      <c r="X86"/>
      <c r="Y86"/>
    </row>
    <row r="87" spans="2:25" s="2" customFormat="1" ht="31.9" customHeight="1" x14ac:dyDescent="0.25">
      <c r="B87" s="9"/>
      <c r="C87" s="10"/>
      <c r="D87" s="9"/>
      <c r="E87" s="9"/>
      <c r="F87" s="9"/>
      <c r="G87" s="9"/>
      <c r="H87" s="9"/>
      <c r="I87" s="9"/>
      <c r="J87" s="9"/>
      <c r="K87" s="9"/>
      <c r="L87" s="9"/>
      <c r="M87" s="9"/>
      <c r="N87" s="9"/>
      <c r="O87" s="9"/>
      <c r="P87" s="9"/>
      <c r="Q87" s="9"/>
      <c r="R87" s="11"/>
      <c r="S87" s="9"/>
      <c r="T87" s="11"/>
      <c r="U87"/>
      <c r="V87"/>
      <c r="W87"/>
      <c r="X87"/>
      <c r="Y87"/>
    </row>
    <row r="88" spans="2:25" s="2" customFormat="1" ht="31.9" customHeight="1" x14ac:dyDescent="0.25">
      <c r="B88"/>
      <c r="C88" s="1"/>
      <c r="D88"/>
      <c r="E88"/>
      <c r="F88"/>
      <c r="G88"/>
      <c r="H88"/>
      <c r="I88"/>
      <c r="J88"/>
      <c r="K88"/>
      <c r="L88"/>
      <c r="M88"/>
      <c r="N88"/>
      <c r="O88"/>
      <c r="P88"/>
      <c r="R88" s="3"/>
      <c r="S88"/>
      <c r="T88" s="3"/>
      <c r="U88"/>
      <c r="V88"/>
      <c r="W88"/>
      <c r="X88"/>
      <c r="Y88"/>
    </row>
    <row r="89" spans="2:25" s="2" customFormat="1" ht="31.9" customHeight="1" x14ac:dyDescent="0.25">
      <c r="B89"/>
      <c r="C89" s="1"/>
      <c r="D89"/>
      <c r="E89"/>
      <c r="F89"/>
      <c r="G89"/>
      <c r="H89"/>
      <c r="I89"/>
      <c r="J89"/>
      <c r="K89"/>
      <c r="L89"/>
      <c r="M89"/>
      <c r="N89"/>
      <c r="O89"/>
      <c r="P89"/>
      <c r="R89" s="3"/>
      <c r="S89"/>
      <c r="T89" s="3"/>
      <c r="U89"/>
      <c r="V89"/>
      <c r="W89"/>
      <c r="X89"/>
      <c r="Y89"/>
    </row>
    <row r="90" spans="2:25" s="2" customFormat="1" ht="31.9" customHeight="1" x14ac:dyDescent="0.25">
      <c r="B90"/>
      <c r="C90" s="1"/>
      <c r="D90"/>
      <c r="E90"/>
      <c r="F90"/>
      <c r="G90"/>
      <c r="H90"/>
      <c r="I90"/>
      <c r="J90"/>
      <c r="K90"/>
      <c r="L90"/>
      <c r="M90"/>
      <c r="N90"/>
      <c r="O90"/>
      <c r="P90"/>
      <c r="R90" s="3"/>
      <c r="S90"/>
      <c r="T90" s="3"/>
      <c r="U90"/>
      <c r="V90"/>
      <c r="W90"/>
      <c r="X90"/>
      <c r="Y90"/>
    </row>
    <row r="91" spans="2:25" s="2" customFormat="1" ht="31.9" customHeight="1" x14ac:dyDescent="0.25">
      <c r="B91"/>
      <c r="C91" s="1"/>
      <c r="D91"/>
      <c r="E91"/>
      <c r="F91"/>
      <c r="G91"/>
      <c r="H91"/>
      <c r="I91"/>
      <c r="J91"/>
      <c r="K91"/>
      <c r="L91"/>
      <c r="M91"/>
      <c r="N91"/>
      <c r="O91"/>
      <c r="P91"/>
      <c r="R91" s="3"/>
      <c r="S91"/>
      <c r="T91" s="3"/>
      <c r="U91"/>
      <c r="V91"/>
      <c r="W91"/>
      <c r="X91"/>
      <c r="Y91"/>
    </row>
    <row r="92" spans="2:25" s="2" customFormat="1" ht="31.9" customHeight="1" x14ac:dyDescent="0.25">
      <c r="B92"/>
      <c r="C92" s="1"/>
      <c r="D92"/>
      <c r="E92"/>
      <c r="F92"/>
      <c r="G92"/>
      <c r="H92"/>
      <c r="I92"/>
      <c r="J92"/>
      <c r="K92"/>
      <c r="L92"/>
      <c r="M92"/>
      <c r="N92"/>
      <c r="O92"/>
      <c r="P92"/>
      <c r="R92" s="3"/>
      <c r="S92"/>
      <c r="T92" s="3"/>
      <c r="U92"/>
      <c r="V92"/>
      <c r="W92"/>
      <c r="X92"/>
      <c r="Y92"/>
    </row>
    <row r="93" spans="2:25" s="2" customFormat="1" ht="31.9" customHeight="1" x14ac:dyDescent="0.25">
      <c r="B93"/>
      <c r="C93" s="1"/>
      <c r="D93"/>
      <c r="E93"/>
      <c r="F93"/>
      <c r="G93"/>
      <c r="H93"/>
      <c r="I93"/>
      <c r="J93"/>
      <c r="K93"/>
      <c r="L93"/>
      <c r="M93"/>
      <c r="N93"/>
      <c r="O93"/>
      <c r="P93"/>
      <c r="R93" s="3"/>
      <c r="S93"/>
      <c r="T93" s="3"/>
      <c r="U93"/>
      <c r="V93"/>
      <c r="W93"/>
      <c r="X93"/>
      <c r="Y93"/>
    </row>
    <row r="94" spans="2:25" s="2" customFormat="1" ht="31.9" customHeight="1" x14ac:dyDescent="0.25">
      <c r="B94"/>
      <c r="C94" s="1"/>
      <c r="D94"/>
      <c r="E94"/>
      <c r="F94"/>
      <c r="G94"/>
      <c r="H94"/>
      <c r="I94"/>
      <c r="J94"/>
      <c r="K94"/>
      <c r="L94"/>
      <c r="M94"/>
      <c r="N94"/>
      <c r="O94"/>
      <c r="P94"/>
      <c r="R94" s="3"/>
      <c r="S94"/>
      <c r="T94" s="3"/>
      <c r="U94"/>
      <c r="V94"/>
      <c r="W94"/>
      <c r="X94"/>
      <c r="Y94"/>
    </row>
    <row r="95" spans="2:25" s="2" customFormat="1" ht="31.9" customHeight="1" x14ac:dyDescent="0.25">
      <c r="B95"/>
      <c r="C95" s="1"/>
      <c r="D95"/>
      <c r="E95"/>
      <c r="F95"/>
      <c r="G95"/>
      <c r="H95"/>
      <c r="I95"/>
      <c r="J95"/>
      <c r="K95"/>
      <c r="L95"/>
      <c r="M95"/>
      <c r="N95"/>
      <c r="O95"/>
      <c r="P95"/>
      <c r="R95" s="3"/>
      <c r="S95"/>
      <c r="T95" s="3"/>
      <c r="U95"/>
      <c r="V95"/>
      <c r="W95"/>
      <c r="X95"/>
      <c r="Y95"/>
    </row>
    <row r="96" spans="2:25" s="2" customFormat="1" ht="31.9" customHeight="1" x14ac:dyDescent="0.25">
      <c r="B96"/>
      <c r="C96" s="1"/>
      <c r="D96"/>
      <c r="E96"/>
      <c r="F96"/>
      <c r="G96"/>
      <c r="H96"/>
      <c r="I96"/>
      <c r="J96"/>
      <c r="K96"/>
      <c r="L96"/>
      <c r="M96"/>
      <c r="N96"/>
      <c r="O96"/>
      <c r="P96"/>
      <c r="R96" s="3"/>
      <c r="S96"/>
      <c r="T96" s="3"/>
      <c r="U96"/>
      <c r="V96"/>
      <c r="W96"/>
      <c r="X96"/>
      <c r="Y96"/>
    </row>
    <row r="97" spans="2:25" s="2" customFormat="1" ht="31.9" customHeight="1" x14ac:dyDescent="0.25">
      <c r="B97"/>
      <c r="C97" s="1"/>
      <c r="D97"/>
      <c r="E97"/>
      <c r="F97"/>
      <c r="G97"/>
      <c r="H97"/>
      <c r="I97"/>
      <c r="J97"/>
      <c r="K97"/>
      <c r="L97"/>
      <c r="M97"/>
      <c r="N97"/>
      <c r="O97"/>
      <c r="P97"/>
      <c r="R97" s="3"/>
      <c r="S97"/>
      <c r="T97" s="3"/>
      <c r="U97"/>
      <c r="V97"/>
      <c r="W97"/>
      <c r="X97"/>
      <c r="Y97"/>
    </row>
    <row r="98" spans="2:25" s="2" customFormat="1" ht="31.9" customHeight="1" x14ac:dyDescent="0.25">
      <c r="B98"/>
      <c r="C98" s="1"/>
      <c r="D98"/>
      <c r="E98"/>
      <c r="F98"/>
      <c r="G98"/>
      <c r="H98"/>
      <c r="I98"/>
      <c r="J98"/>
      <c r="K98"/>
      <c r="L98"/>
      <c r="M98"/>
      <c r="N98"/>
      <c r="O98"/>
      <c r="P98"/>
      <c r="R98" s="3"/>
      <c r="S98"/>
      <c r="T98" s="3"/>
      <c r="U98"/>
      <c r="V98"/>
      <c r="W98"/>
      <c r="X98"/>
      <c r="Y98"/>
    </row>
    <row r="99" spans="2:25" s="2" customFormat="1" ht="31.9" customHeight="1" x14ac:dyDescent="0.25">
      <c r="B99"/>
      <c r="C99" s="1"/>
      <c r="D99"/>
      <c r="E99"/>
      <c r="F99"/>
      <c r="G99"/>
      <c r="H99"/>
      <c r="I99"/>
      <c r="J99"/>
      <c r="K99"/>
      <c r="L99"/>
      <c r="M99"/>
      <c r="N99"/>
      <c r="O99"/>
      <c r="P99"/>
      <c r="R99" s="3"/>
      <c r="S99"/>
      <c r="T99" s="3"/>
      <c r="U99"/>
      <c r="V99"/>
      <c r="W99"/>
      <c r="X99"/>
      <c r="Y99"/>
    </row>
    <row r="100" spans="2:25" s="2" customFormat="1" ht="31.9" customHeight="1" x14ac:dyDescent="0.25">
      <c r="B100"/>
      <c r="C100" s="1"/>
      <c r="D100"/>
      <c r="E100"/>
      <c r="F100"/>
      <c r="G100"/>
      <c r="H100"/>
      <c r="I100"/>
      <c r="J100"/>
      <c r="K100"/>
      <c r="L100"/>
      <c r="M100"/>
      <c r="N100"/>
      <c r="O100"/>
      <c r="P100"/>
      <c r="R100" s="3"/>
      <c r="S100"/>
      <c r="T100" s="3"/>
      <c r="U100"/>
      <c r="V100"/>
      <c r="W100"/>
      <c r="X100"/>
      <c r="Y100"/>
    </row>
    <row r="101" spans="2:25" s="2" customFormat="1" ht="31.9" customHeight="1" x14ac:dyDescent="0.25">
      <c r="B101"/>
      <c r="C101" s="1"/>
      <c r="D101"/>
      <c r="E101"/>
      <c r="F101"/>
      <c r="G101"/>
      <c r="H101"/>
      <c r="I101"/>
      <c r="J101"/>
      <c r="K101"/>
      <c r="L101"/>
      <c r="M101"/>
      <c r="N101"/>
      <c r="O101"/>
      <c r="P101"/>
      <c r="R101" s="3"/>
      <c r="S101"/>
      <c r="T101" s="3"/>
      <c r="U101"/>
      <c r="V101"/>
      <c r="W101"/>
      <c r="X101"/>
      <c r="Y101"/>
    </row>
    <row r="102" spans="2:25" s="2" customFormat="1" ht="31.9" customHeight="1" x14ac:dyDescent="0.25">
      <c r="B102"/>
      <c r="C102" s="1"/>
      <c r="D102"/>
      <c r="E102"/>
      <c r="F102"/>
      <c r="G102"/>
      <c r="H102"/>
      <c r="I102"/>
      <c r="J102"/>
      <c r="K102"/>
      <c r="L102"/>
      <c r="M102"/>
      <c r="N102"/>
      <c r="O102"/>
      <c r="P102"/>
      <c r="R102" s="3"/>
      <c r="S102"/>
      <c r="T102" s="3"/>
      <c r="U102"/>
      <c r="V102"/>
      <c r="W102"/>
      <c r="X102"/>
      <c r="Y102"/>
    </row>
    <row r="103" spans="2:25" s="2" customFormat="1" ht="31.9" customHeight="1" x14ac:dyDescent="0.25">
      <c r="B103"/>
      <c r="C103" s="1"/>
      <c r="D103"/>
      <c r="E103"/>
      <c r="F103"/>
      <c r="G103"/>
      <c r="H103"/>
      <c r="I103"/>
      <c r="J103"/>
      <c r="K103"/>
      <c r="L103"/>
      <c r="M103"/>
      <c r="N103"/>
      <c r="O103"/>
      <c r="P103"/>
      <c r="R103" s="3"/>
      <c r="S103"/>
      <c r="T103" s="3"/>
      <c r="U103"/>
      <c r="V103"/>
      <c r="W103"/>
      <c r="X103"/>
      <c r="Y103"/>
    </row>
    <row r="104" spans="2:25" s="2" customFormat="1" ht="31.9" customHeight="1" x14ac:dyDescent="0.25">
      <c r="B104"/>
      <c r="C104" s="1"/>
      <c r="D104"/>
      <c r="E104"/>
      <c r="F104"/>
      <c r="G104"/>
      <c r="H104"/>
      <c r="I104"/>
      <c r="J104"/>
      <c r="K104"/>
      <c r="L104"/>
      <c r="M104"/>
      <c r="N104"/>
      <c r="O104"/>
      <c r="P104"/>
      <c r="R104" s="3"/>
      <c r="S104"/>
      <c r="T104" s="3"/>
      <c r="U104"/>
      <c r="V104"/>
      <c r="W104"/>
      <c r="X104"/>
      <c r="Y104"/>
    </row>
    <row r="105" spans="2:25" s="2" customFormat="1" ht="31.9" customHeight="1" x14ac:dyDescent="0.25">
      <c r="B105"/>
      <c r="C105" s="1"/>
      <c r="D105"/>
      <c r="E105"/>
      <c r="F105"/>
      <c r="G105"/>
      <c r="H105"/>
      <c r="I105"/>
      <c r="J105"/>
      <c r="K105"/>
      <c r="L105"/>
      <c r="M105"/>
      <c r="N105"/>
      <c r="O105"/>
      <c r="P105"/>
      <c r="R105" s="3"/>
      <c r="S105"/>
      <c r="T105" s="3"/>
      <c r="U105"/>
      <c r="V105"/>
      <c r="W105"/>
      <c r="X105"/>
      <c r="Y105"/>
    </row>
    <row r="106" spans="2:25" s="2" customFormat="1" ht="31.9" customHeight="1" x14ac:dyDescent="0.25">
      <c r="B106"/>
      <c r="C106" s="1"/>
      <c r="D106"/>
      <c r="E106"/>
      <c r="F106"/>
      <c r="G106"/>
      <c r="H106"/>
      <c r="I106"/>
      <c r="J106"/>
      <c r="K106"/>
      <c r="L106"/>
      <c r="M106"/>
      <c r="N106"/>
      <c r="O106"/>
      <c r="P106"/>
      <c r="R106" s="3"/>
      <c r="S106"/>
      <c r="T106" s="3"/>
      <c r="U106"/>
      <c r="V106"/>
      <c r="W106"/>
      <c r="X106"/>
      <c r="Y106"/>
    </row>
    <row r="107" spans="2:25" s="2" customFormat="1" ht="31.9" customHeight="1" x14ac:dyDescent="0.25">
      <c r="B107"/>
      <c r="C107" s="1"/>
      <c r="D107"/>
      <c r="E107"/>
      <c r="F107"/>
      <c r="G107"/>
      <c r="H107"/>
      <c r="I107"/>
      <c r="J107"/>
      <c r="K107"/>
      <c r="L107"/>
      <c r="M107"/>
      <c r="N107"/>
      <c r="O107"/>
      <c r="P107"/>
      <c r="R107" s="3"/>
      <c r="S107"/>
      <c r="T107" s="3"/>
      <c r="U107"/>
      <c r="V107"/>
      <c r="W107"/>
      <c r="X107"/>
      <c r="Y107"/>
    </row>
    <row r="108" spans="2:25" s="2" customFormat="1" ht="31.9" customHeight="1" x14ac:dyDescent="0.25">
      <c r="B108"/>
      <c r="C108" s="1"/>
      <c r="D108"/>
      <c r="E108"/>
      <c r="F108"/>
      <c r="G108"/>
      <c r="H108"/>
      <c r="I108"/>
      <c r="J108"/>
      <c r="K108"/>
      <c r="L108"/>
      <c r="M108"/>
      <c r="N108"/>
      <c r="O108"/>
      <c r="P108"/>
      <c r="R108" s="3"/>
      <c r="S108"/>
      <c r="T108" s="3"/>
      <c r="U108"/>
      <c r="V108"/>
      <c r="W108"/>
      <c r="X108"/>
      <c r="Y108"/>
    </row>
    <row r="109" spans="2:25" s="2" customFormat="1" ht="31.9" customHeight="1" x14ac:dyDescent="0.25">
      <c r="B109"/>
      <c r="C109" s="1"/>
      <c r="D109"/>
      <c r="E109"/>
      <c r="F109"/>
      <c r="G109"/>
      <c r="H109"/>
      <c r="I109"/>
      <c r="J109"/>
      <c r="K109"/>
      <c r="L109"/>
      <c r="M109"/>
      <c r="N109"/>
      <c r="O109"/>
      <c r="P109"/>
      <c r="R109" s="3"/>
      <c r="S109"/>
      <c r="T109" s="3"/>
      <c r="U109"/>
      <c r="V109"/>
      <c r="W109"/>
      <c r="X109"/>
      <c r="Y109"/>
    </row>
    <row r="110" spans="2:25" s="2" customFormat="1" ht="31.9" customHeight="1" x14ac:dyDescent="0.25">
      <c r="B110"/>
      <c r="C110" s="1"/>
      <c r="D110"/>
      <c r="E110"/>
      <c r="F110"/>
      <c r="G110"/>
      <c r="H110"/>
      <c r="I110"/>
      <c r="J110"/>
      <c r="K110"/>
      <c r="L110"/>
      <c r="M110"/>
      <c r="N110"/>
      <c r="O110"/>
      <c r="P110"/>
      <c r="R110" s="3"/>
      <c r="S110"/>
      <c r="T110" s="3"/>
      <c r="U110"/>
      <c r="V110"/>
      <c r="W110"/>
      <c r="X110"/>
      <c r="Y110"/>
    </row>
    <row r="111" spans="2:25" s="2" customFormat="1" ht="31.9" customHeight="1" x14ac:dyDescent="0.25">
      <c r="B111"/>
      <c r="C111" s="1"/>
      <c r="D111"/>
      <c r="E111"/>
      <c r="F111"/>
      <c r="G111"/>
      <c r="H111"/>
      <c r="I111"/>
      <c r="J111"/>
      <c r="K111"/>
      <c r="L111"/>
      <c r="M111"/>
      <c r="N111"/>
      <c r="O111"/>
      <c r="P111"/>
      <c r="R111" s="3"/>
      <c r="S111"/>
      <c r="T111" s="3"/>
      <c r="U111"/>
      <c r="V111"/>
      <c r="W111"/>
      <c r="X111"/>
      <c r="Y111"/>
    </row>
    <row r="112" spans="2:25" s="2" customFormat="1" ht="31.9" customHeight="1" x14ac:dyDescent="0.25">
      <c r="B112"/>
      <c r="C112" s="1"/>
      <c r="D112"/>
      <c r="E112"/>
      <c r="F112"/>
      <c r="G112"/>
      <c r="H112"/>
      <c r="I112"/>
      <c r="J112"/>
      <c r="K112"/>
      <c r="L112"/>
      <c r="M112"/>
      <c r="N112"/>
      <c r="O112"/>
      <c r="P112"/>
      <c r="R112" s="3"/>
      <c r="S112"/>
      <c r="T112" s="3"/>
      <c r="U112"/>
      <c r="V112"/>
      <c r="W112"/>
      <c r="X112"/>
      <c r="Y112"/>
    </row>
    <row r="113" spans="2:25" s="2" customFormat="1" ht="31.9" customHeight="1" x14ac:dyDescent="0.25">
      <c r="B113"/>
      <c r="C113" s="1"/>
      <c r="D113"/>
      <c r="E113"/>
      <c r="F113"/>
      <c r="G113"/>
      <c r="H113"/>
      <c r="I113"/>
      <c r="J113"/>
      <c r="K113"/>
      <c r="L113"/>
      <c r="M113"/>
      <c r="N113"/>
      <c r="O113"/>
      <c r="P113"/>
      <c r="R113" s="3"/>
      <c r="S113"/>
      <c r="T113" s="3"/>
      <c r="U113"/>
      <c r="V113"/>
      <c r="W113"/>
      <c r="X113"/>
      <c r="Y113"/>
    </row>
    <row r="114" spans="2:25" s="2" customFormat="1" ht="31.9" customHeight="1" x14ac:dyDescent="0.25">
      <c r="B114"/>
      <c r="C114" s="1"/>
      <c r="D114"/>
      <c r="E114"/>
      <c r="F114"/>
      <c r="G114"/>
      <c r="H114"/>
      <c r="I114"/>
      <c r="J114"/>
      <c r="K114"/>
      <c r="L114"/>
      <c r="M114"/>
      <c r="N114"/>
      <c r="O114"/>
      <c r="P114"/>
      <c r="R114" s="3"/>
      <c r="S114"/>
      <c r="T114" s="3"/>
      <c r="U114"/>
      <c r="V114"/>
      <c r="W114"/>
      <c r="X114"/>
      <c r="Y114"/>
    </row>
    <row r="115" spans="2:25" s="2" customFormat="1" ht="31.9" customHeight="1" x14ac:dyDescent="0.25">
      <c r="B115"/>
      <c r="C115" s="1"/>
      <c r="D115"/>
      <c r="E115"/>
      <c r="F115"/>
      <c r="G115"/>
      <c r="H115"/>
      <c r="I115"/>
      <c r="J115"/>
      <c r="K115"/>
      <c r="L115"/>
      <c r="M115"/>
      <c r="N115"/>
      <c r="O115"/>
      <c r="P115"/>
      <c r="R115" s="3"/>
      <c r="S115"/>
      <c r="T115" s="3"/>
      <c r="U115"/>
      <c r="V115"/>
      <c r="W115"/>
      <c r="X115"/>
      <c r="Y115"/>
    </row>
    <row r="116" spans="2:25" s="2" customFormat="1" ht="31.9" customHeight="1" x14ac:dyDescent="0.25">
      <c r="B116"/>
      <c r="C116" s="1"/>
      <c r="D116"/>
      <c r="E116"/>
      <c r="F116"/>
      <c r="G116"/>
      <c r="H116"/>
      <c r="I116"/>
      <c r="J116"/>
      <c r="K116"/>
      <c r="L116"/>
      <c r="M116"/>
      <c r="N116"/>
      <c r="O116"/>
      <c r="P116"/>
      <c r="R116" s="3"/>
      <c r="S116"/>
      <c r="T116" s="3"/>
      <c r="U116"/>
      <c r="V116"/>
      <c r="W116"/>
      <c r="X116"/>
      <c r="Y116"/>
    </row>
    <row r="117" spans="2:25" s="2" customFormat="1" ht="31.9" customHeight="1" x14ac:dyDescent="0.25">
      <c r="B117"/>
      <c r="C117" s="1"/>
      <c r="D117"/>
      <c r="E117"/>
      <c r="F117"/>
      <c r="G117"/>
      <c r="H117"/>
      <c r="I117"/>
      <c r="J117"/>
      <c r="K117"/>
      <c r="L117"/>
      <c r="M117"/>
      <c r="N117"/>
      <c r="O117"/>
      <c r="P117"/>
      <c r="R117" s="3"/>
      <c r="S117"/>
      <c r="T117" s="3"/>
      <c r="U117"/>
      <c r="V117"/>
      <c r="W117"/>
      <c r="X117"/>
      <c r="Y117"/>
    </row>
    <row r="118" spans="2:25" s="2" customFormat="1" ht="31.9" customHeight="1" x14ac:dyDescent="0.25">
      <c r="B118"/>
      <c r="C118" s="1"/>
      <c r="D118"/>
      <c r="E118"/>
      <c r="F118"/>
      <c r="G118"/>
      <c r="H118"/>
      <c r="I118"/>
      <c r="J118"/>
      <c r="K118"/>
      <c r="L118"/>
      <c r="M118"/>
      <c r="N118"/>
      <c r="O118"/>
      <c r="P118"/>
      <c r="R118" s="3"/>
      <c r="S118"/>
      <c r="T118" s="3"/>
      <c r="U118"/>
      <c r="V118"/>
      <c r="W118"/>
      <c r="X118"/>
      <c r="Y118"/>
    </row>
    <row r="119" spans="2:25" s="2" customFormat="1" ht="31.9" customHeight="1" x14ac:dyDescent="0.25">
      <c r="B119"/>
      <c r="C119" s="1"/>
      <c r="D119"/>
      <c r="E119"/>
      <c r="F119"/>
      <c r="G119"/>
      <c r="H119"/>
      <c r="I119"/>
      <c r="J119"/>
      <c r="K119"/>
      <c r="L119"/>
      <c r="M119"/>
      <c r="N119"/>
      <c r="O119"/>
      <c r="P119"/>
      <c r="R119" s="3"/>
      <c r="S119"/>
      <c r="T119" s="3"/>
      <c r="U119"/>
      <c r="V119"/>
      <c r="W119"/>
      <c r="X119"/>
      <c r="Y119"/>
    </row>
    <row r="120" spans="2:25" s="2" customFormat="1" ht="31.9" customHeight="1" x14ac:dyDescent="0.25">
      <c r="B120"/>
      <c r="C120" s="1"/>
      <c r="D120"/>
      <c r="E120"/>
      <c r="F120"/>
      <c r="G120"/>
      <c r="H120"/>
      <c r="I120"/>
      <c r="J120"/>
      <c r="K120"/>
      <c r="L120"/>
      <c r="M120"/>
      <c r="N120"/>
      <c r="O120"/>
      <c r="P120"/>
      <c r="R120" s="3"/>
      <c r="S120"/>
      <c r="T120" s="3"/>
      <c r="U120"/>
      <c r="V120"/>
      <c r="W120"/>
      <c r="X120"/>
      <c r="Y120"/>
    </row>
    <row r="121" spans="2:25" s="2" customFormat="1" ht="31.9" customHeight="1" x14ac:dyDescent="0.25">
      <c r="B121"/>
      <c r="C121" s="1"/>
      <c r="D121"/>
      <c r="E121"/>
      <c r="F121"/>
      <c r="G121"/>
      <c r="H121"/>
      <c r="I121"/>
      <c r="J121"/>
      <c r="K121"/>
      <c r="L121"/>
      <c r="M121"/>
      <c r="N121"/>
      <c r="O121"/>
      <c r="P121"/>
      <c r="R121" s="3"/>
      <c r="S121"/>
      <c r="T121" s="3"/>
      <c r="U121"/>
      <c r="V121"/>
      <c r="W121"/>
      <c r="X121"/>
      <c r="Y121"/>
    </row>
    <row r="122" spans="2:25" s="2" customFormat="1" ht="31.9" customHeight="1" x14ac:dyDescent="0.25">
      <c r="B122"/>
      <c r="C122" s="1"/>
      <c r="D122"/>
      <c r="E122"/>
      <c r="F122"/>
      <c r="G122"/>
      <c r="H122"/>
      <c r="I122"/>
      <c r="J122"/>
      <c r="K122"/>
      <c r="L122"/>
      <c r="M122"/>
      <c r="N122"/>
      <c r="O122"/>
      <c r="P122"/>
      <c r="R122" s="3"/>
      <c r="S122"/>
      <c r="T122" s="3"/>
      <c r="U122"/>
      <c r="V122"/>
      <c r="W122"/>
      <c r="X122"/>
      <c r="Y122"/>
    </row>
    <row r="123" spans="2:25" s="2" customFormat="1" ht="31.9" customHeight="1" x14ac:dyDescent="0.25">
      <c r="B123"/>
      <c r="C123" s="1"/>
      <c r="D123"/>
      <c r="E123"/>
      <c r="F123"/>
      <c r="G123"/>
      <c r="H123"/>
      <c r="I123"/>
      <c r="J123"/>
      <c r="K123"/>
      <c r="L123"/>
      <c r="M123"/>
      <c r="N123"/>
      <c r="O123"/>
      <c r="P123"/>
      <c r="R123" s="3"/>
      <c r="S123"/>
      <c r="T123" s="3"/>
      <c r="U123"/>
      <c r="V123"/>
      <c r="W123"/>
      <c r="X123"/>
      <c r="Y123"/>
    </row>
    <row r="124" spans="2:25" s="2" customFormat="1" ht="31.9" customHeight="1" x14ac:dyDescent="0.25">
      <c r="B124"/>
      <c r="C124" s="1"/>
      <c r="D124"/>
      <c r="E124"/>
      <c r="F124"/>
      <c r="G124"/>
      <c r="H124"/>
      <c r="I124"/>
      <c r="J124"/>
      <c r="K124"/>
      <c r="L124"/>
      <c r="M124"/>
      <c r="N124"/>
      <c r="O124"/>
      <c r="P124"/>
      <c r="R124" s="3"/>
      <c r="S124"/>
      <c r="T124" s="3"/>
      <c r="U124"/>
      <c r="V124"/>
      <c r="W124"/>
      <c r="X124"/>
      <c r="Y124"/>
    </row>
    <row r="125" spans="2:25" s="2" customFormat="1" ht="31.9" customHeight="1" x14ac:dyDescent="0.25">
      <c r="B125"/>
      <c r="C125" s="1"/>
      <c r="D125"/>
      <c r="E125"/>
      <c r="F125"/>
      <c r="G125"/>
      <c r="H125"/>
      <c r="I125"/>
      <c r="J125"/>
      <c r="K125"/>
      <c r="L125"/>
      <c r="M125"/>
      <c r="N125"/>
      <c r="O125"/>
      <c r="P125"/>
      <c r="R125" s="3"/>
      <c r="S125"/>
      <c r="T125" s="3"/>
      <c r="U125"/>
      <c r="V125"/>
      <c r="W125"/>
      <c r="X125"/>
      <c r="Y125"/>
    </row>
    <row r="126" spans="2:25" s="2" customFormat="1" ht="31.9" customHeight="1" x14ac:dyDescent="0.25">
      <c r="B126"/>
      <c r="C126" s="1"/>
      <c r="D126"/>
      <c r="E126"/>
      <c r="F126"/>
      <c r="G126"/>
      <c r="H126"/>
      <c r="I126"/>
      <c r="J126"/>
      <c r="K126"/>
      <c r="L126"/>
      <c r="M126"/>
      <c r="N126"/>
      <c r="O126"/>
      <c r="P126"/>
      <c r="R126" s="3"/>
      <c r="S126"/>
      <c r="T126" s="3"/>
      <c r="U126"/>
      <c r="V126"/>
      <c r="W126"/>
      <c r="X126"/>
      <c r="Y126"/>
    </row>
    <row r="127" spans="2:25" s="2" customFormat="1" ht="31.9" customHeight="1" x14ac:dyDescent="0.25">
      <c r="B127"/>
      <c r="C127" s="1"/>
      <c r="D127"/>
      <c r="E127"/>
      <c r="F127"/>
      <c r="G127"/>
      <c r="H127"/>
      <c r="I127"/>
      <c r="J127"/>
      <c r="K127"/>
      <c r="L127"/>
      <c r="M127"/>
      <c r="N127"/>
      <c r="O127"/>
      <c r="P127"/>
      <c r="R127" s="3"/>
      <c r="S127"/>
      <c r="T127" s="3"/>
      <c r="U127"/>
      <c r="V127"/>
      <c r="W127"/>
      <c r="X127"/>
      <c r="Y127"/>
    </row>
    <row r="128" spans="2:25" s="2" customFormat="1" ht="31.9" customHeight="1" x14ac:dyDescent="0.25">
      <c r="B128"/>
      <c r="C128" s="1"/>
      <c r="D128"/>
      <c r="E128"/>
      <c r="F128"/>
      <c r="G128"/>
      <c r="H128"/>
      <c r="I128"/>
      <c r="J128"/>
      <c r="K128"/>
      <c r="L128"/>
      <c r="M128"/>
      <c r="N128"/>
      <c r="O128"/>
      <c r="P128"/>
      <c r="R128" s="3"/>
      <c r="S128"/>
      <c r="T128" s="3"/>
      <c r="U128"/>
      <c r="V128"/>
      <c r="W128"/>
      <c r="X128"/>
      <c r="Y128"/>
    </row>
    <row r="129" spans="2:25" s="2" customFormat="1" ht="31.9" customHeight="1" x14ac:dyDescent="0.25">
      <c r="B129"/>
      <c r="C129" s="1"/>
      <c r="D129"/>
      <c r="E129"/>
      <c r="F129"/>
      <c r="G129"/>
      <c r="H129"/>
      <c r="I129"/>
      <c r="J129"/>
      <c r="K129"/>
      <c r="L129"/>
      <c r="M129"/>
      <c r="N129"/>
      <c r="O129"/>
      <c r="P129"/>
      <c r="R129" s="3"/>
      <c r="S129"/>
      <c r="T129" s="3"/>
      <c r="U129"/>
      <c r="V129"/>
      <c r="W129"/>
      <c r="X129"/>
      <c r="Y129"/>
    </row>
    <row r="130" spans="2:25" s="2" customFormat="1" ht="31.9" customHeight="1" x14ac:dyDescent="0.25">
      <c r="B130"/>
      <c r="C130" s="1"/>
      <c r="D130"/>
      <c r="E130"/>
      <c r="F130"/>
      <c r="G130"/>
      <c r="H130"/>
      <c r="I130"/>
      <c r="J130"/>
      <c r="K130"/>
      <c r="L130"/>
      <c r="M130"/>
      <c r="N130"/>
      <c r="O130"/>
      <c r="P130"/>
      <c r="R130" s="3"/>
      <c r="S130"/>
      <c r="T130" s="3"/>
      <c r="U130"/>
      <c r="V130"/>
      <c r="W130"/>
      <c r="X130"/>
      <c r="Y130"/>
    </row>
    <row r="131" spans="2:25" s="2" customFormat="1" ht="31.9" customHeight="1" x14ac:dyDescent="0.25">
      <c r="B131"/>
      <c r="C131" s="1"/>
      <c r="D131"/>
      <c r="E131"/>
      <c r="F131"/>
      <c r="G131"/>
      <c r="H131"/>
      <c r="I131"/>
      <c r="J131"/>
      <c r="K131"/>
      <c r="L131"/>
      <c r="M131"/>
      <c r="N131"/>
      <c r="O131"/>
      <c r="P131"/>
      <c r="R131" s="3"/>
      <c r="S131"/>
      <c r="T131" s="3"/>
      <c r="U131"/>
      <c r="V131"/>
      <c r="W131"/>
      <c r="X131"/>
      <c r="Y131"/>
    </row>
    <row r="132" spans="2:25" s="2" customFormat="1" ht="31.9" customHeight="1" x14ac:dyDescent="0.25">
      <c r="B132"/>
      <c r="C132" s="1"/>
      <c r="D132"/>
      <c r="E132"/>
      <c r="F132"/>
      <c r="G132"/>
      <c r="H132"/>
      <c r="I132"/>
      <c r="J132"/>
      <c r="K132"/>
      <c r="L132"/>
      <c r="M132"/>
      <c r="N132"/>
      <c r="O132"/>
      <c r="P132"/>
      <c r="R132" s="3"/>
      <c r="S132"/>
      <c r="T132" s="3"/>
      <c r="U132"/>
      <c r="V132"/>
      <c r="W132"/>
      <c r="X132"/>
      <c r="Y132"/>
    </row>
    <row r="133" spans="2:25" s="2" customFormat="1" ht="31.9" customHeight="1" x14ac:dyDescent="0.25">
      <c r="B133"/>
      <c r="C133" s="1"/>
      <c r="D133"/>
      <c r="E133"/>
      <c r="F133"/>
      <c r="G133"/>
      <c r="H133"/>
      <c r="I133"/>
      <c r="J133"/>
      <c r="K133"/>
      <c r="L133"/>
      <c r="M133"/>
      <c r="N133"/>
      <c r="O133"/>
      <c r="P133"/>
      <c r="R133" s="3"/>
      <c r="S133"/>
      <c r="T133" s="3"/>
      <c r="U133"/>
      <c r="V133"/>
      <c r="W133"/>
      <c r="X133"/>
      <c r="Y133"/>
    </row>
    <row r="134" spans="2:25" s="2" customFormat="1" ht="31.9" customHeight="1" x14ac:dyDescent="0.25">
      <c r="B134"/>
      <c r="C134" s="1"/>
      <c r="D134"/>
      <c r="E134"/>
      <c r="F134"/>
      <c r="G134"/>
      <c r="H134"/>
      <c r="I134"/>
      <c r="J134"/>
      <c r="K134"/>
      <c r="L134"/>
      <c r="M134"/>
      <c r="N134"/>
      <c r="O134"/>
      <c r="P134"/>
      <c r="R134" s="3"/>
      <c r="S134"/>
      <c r="T134" s="3"/>
      <c r="U134"/>
      <c r="V134"/>
      <c r="W134"/>
      <c r="X134"/>
      <c r="Y134"/>
    </row>
    <row r="135" spans="2:25" s="2" customFormat="1" ht="31.9" customHeight="1" x14ac:dyDescent="0.25">
      <c r="B135"/>
      <c r="C135" s="1"/>
      <c r="D135"/>
      <c r="E135"/>
      <c r="F135"/>
      <c r="G135"/>
      <c r="H135"/>
      <c r="I135"/>
      <c r="J135"/>
      <c r="K135"/>
      <c r="L135"/>
      <c r="M135"/>
      <c r="N135"/>
      <c r="O135"/>
      <c r="P135"/>
      <c r="R135" s="3"/>
      <c r="S135"/>
      <c r="T135" s="3"/>
      <c r="U135"/>
      <c r="V135"/>
      <c r="W135"/>
      <c r="X135"/>
      <c r="Y135"/>
    </row>
    <row r="136" spans="2:25" s="2" customFormat="1" ht="31.9" customHeight="1" x14ac:dyDescent="0.25">
      <c r="B136"/>
      <c r="C136" s="1"/>
      <c r="D136"/>
      <c r="E136"/>
      <c r="F136"/>
      <c r="G136"/>
      <c r="H136"/>
      <c r="I136"/>
      <c r="J136"/>
      <c r="K136"/>
      <c r="L136"/>
      <c r="M136"/>
      <c r="N136"/>
      <c r="O136"/>
      <c r="P136"/>
      <c r="R136" s="3"/>
      <c r="S136"/>
      <c r="T136" s="3"/>
      <c r="U136"/>
      <c r="V136"/>
      <c r="W136"/>
      <c r="X136"/>
      <c r="Y136"/>
    </row>
    <row r="137" spans="2:25" s="2" customFormat="1" ht="31.9" customHeight="1" x14ac:dyDescent="0.25">
      <c r="B137"/>
      <c r="C137" s="1"/>
      <c r="D137"/>
      <c r="E137"/>
      <c r="F137"/>
      <c r="G137"/>
      <c r="H137"/>
      <c r="I137"/>
      <c r="J137"/>
      <c r="K137"/>
      <c r="L137"/>
      <c r="M137"/>
      <c r="N137"/>
      <c r="O137"/>
      <c r="P137"/>
      <c r="R137" s="3"/>
      <c r="S137"/>
      <c r="T137" s="3"/>
      <c r="U137"/>
      <c r="V137"/>
      <c r="W137"/>
      <c r="X137"/>
      <c r="Y137"/>
    </row>
    <row r="138" spans="2:25" s="2" customFormat="1" ht="31.9" customHeight="1" x14ac:dyDescent="0.25">
      <c r="B138"/>
      <c r="C138" s="1"/>
      <c r="D138"/>
      <c r="E138"/>
      <c r="F138"/>
      <c r="G138"/>
      <c r="H138"/>
      <c r="I138"/>
      <c r="J138"/>
      <c r="K138"/>
      <c r="L138"/>
      <c r="M138"/>
      <c r="N138"/>
      <c r="O138"/>
      <c r="P138"/>
      <c r="R138" s="3"/>
      <c r="S138"/>
      <c r="T138" s="3"/>
      <c r="U138"/>
      <c r="V138"/>
      <c r="W138"/>
      <c r="X138"/>
      <c r="Y138"/>
    </row>
    <row r="139" spans="2:25" s="2" customFormat="1" ht="31.9" customHeight="1" x14ac:dyDescent="0.25">
      <c r="B139"/>
      <c r="C139" s="1"/>
      <c r="D139"/>
      <c r="E139"/>
      <c r="F139"/>
      <c r="G139"/>
      <c r="H139"/>
      <c r="I139"/>
      <c r="J139"/>
      <c r="K139"/>
      <c r="L139"/>
      <c r="M139"/>
      <c r="N139"/>
      <c r="O139"/>
      <c r="P139"/>
      <c r="R139" s="3"/>
      <c r="S139"/>
      <c r="T139" s="3"/>
      <c r="U139"/>
      <c r="V139"/>
      <c r="W139"/>
      <c r="X139"/>
      <c r="Y139"/>
    </row>
    <row r="140" spans="2:25" s="2" customFormat="1" ht="31.9" customHeight="1" x14ac:dyDescent="0.25">
      <c r="B140"/>
      <c r="C140" s="1"/>
      <c r="D140"/>
      <c r="E140"/>
      <c r="F140"/>
      <c r="G140"/>
      <c r="H140"/>
      <c r="I140"/>
      <c r="J140"/>
      <c r="K140"/>
      <c r="L140"/>
      <c r="M140"/>
      <c r="N140"/>
      <c r="O140"/>
      <c r="P140"/>
      <c r="R140" s="3"/>
      <c r="S140"/>
      <c r="T140" s="3"/>
      <c r="U140"/>
      <c r="V140"/>
      <c r="W140"/>
      <c r="X140"/>
      <c r="Y140"/>
    </row>
    <row r="141" spans="2:25" s="2" customFormat="1" ht="31.9" customHeight="1" x14ac:dyDescent="0.25">
      <c r="B141"/>
      <c r="C141" s="1"/>
      <c r="D141"/>
      <c r="E141"/>
      <c r="F141"/>
      <c r="G141"/>
      <c r="H141"/>
      <c r="I141"/>
      <c r="J141"/>
      <c r="K141"/>
      <c r="L141"/>
      <c r="M141"/>
      <c r="N141"/>
      <c r="O141"/>
      <c r="P141"/>
      <c r="R141" s="3"/>
      <c r="S141"/>
      <c r="T141" s="3"/>
      <c r="U141"/>
      <c r="V141"/>
      <c r="W141"/>
      <c r="X141"/>
      <c r="Y141"/>
    </row>
    <row r="142" spans="2:25" s="2" customFormat="1" ht="31.9" customHeight="1" x14ac:dyDescent="0.25">
      <c r="B142"/>
      <c r="C142" s="1"/>
      <c r="D142"/>
      <c r="E142"/>
      <c r="F142"/>
      <c r="G142"/>
      <c r="H142"/>
      <c r="I142"/>
      <c r="J142"/>
      <c r="K142"/>
      <c r="L142"/>
      <c r="M142"/>
      <c r="N142"/>
      <c r="O142"/>
      <c r="P142"/>
      <c r="R142" s="3"/>
      <c r="S142"/>
      <c r="T142" s="3"/>
      <c r="U142"/>
      <c r="V142"/>
      <c r="W142"/>
      <c r="X142"/>
      <c r="Y142"/>
    </row>
    <row r="143" spans="2:25" s="2" customFormat="1" ht="31.9" customHeight="1" x14ac:dyDescent="0.25">
      <c r="B143"/>
      <c r="C143" s="1"/>
      <c r="D143"/>
      <c r="E143"/>
      <c r="F143"/>
      <c r="G143"/>
      <c r="H143"/>
      <c r="I143"/>
      <c r="J143"/>
      <c r="K143"/>
      <c r="L143"/>
      <c r="M143"/>
      <c r="N143"/>
      <c r="O143"/>
      <c r="P143"/>
      <c r="R143" s="3"/>
      <c r="S143"/>
      <c r="T143" s="3"/>
      <c r="U143"/>
      <c r="V143"/>
      <c r="W143"/>
      <c r="X143"/>
      <c r="Y143"/>
    </row>
    <row r="144" spans="2:25" s="2" customFormat="1" ht="31.9" customHeight="1" x14ac:dyDescent="0.25">
      <c r="B144"/>
      <c r="C144" s="1"/>
      <c r="D144"/>
      <c r="E144"/>
      <c r="F144"/>
      <c r="G144"/>
      <c r="H144"/>
      <c r="I144"/>
      <c r="J144"/>
      <c r="K144"/>
      <c r="L144"/>
      <c r="M144"/>
      <c r="N144"/>
      <c r="O144"/>
      <c r="P144"/>
      <c r="R144" s="3"/>
      <c r="S144"/>
      <c r="T144" s="3"/>
      <c r="U144"/>
      <c r="V144"/>
      <c r="W144"/>
      <c r="X144"/>
      <c r="Y144"/>
    </row>
    <row r="145" spans="2:25" s="2" customFormat="1" ht="31.9" customHeight="1" x14ac:dyDescent="0.25">
      <c r="B145"/>
      <c r="C145" s="1"/>
      <c r="D145"/>
      <c r="E145"/>
      <c r="F145"/>
      <c r="G145"/>
      <c r="H145"/>
      <c r="I145"/>
      <c r="J145"/>
      <c r="K145"/>
      <c r="L145"/>
      <c r="M145"/>
      <c r="N145"/>
      <c r="O145"/>
      <c r="P145"/>
      <c r="R145" s="3"/>
      <c r="S145"/>
      <c r="T145" s="3"/>
      <c r="U145"/>
      <c r="V145"/>
      <c r="W145"/>
      <c r="X145"/>
      <c r="Y145"/>
    </row>
    <row r="146" spans="2:25" s="2" customFormat="1" ht="31.9" customHeight="1" x14ac:dyDescent="0.25">
      <c r="B146"/>
      <c r="C146" s="1"/>
      <c r="D146"/>
      <c r="E146"/>
      <c r="F146"/>
      <c r="G146"/>
      <c r="H146"/>
      <c r="I146"/>
      <c r="J146"/>
      <c r="K146"/>
      <c r="L146"/>
      <c r="M146"/>
      <c r="N146"/>
      <c r="O146"/>
      <c r="P146"/>
      <c r="R146" s="3"/>
      <c r="S146"/>
      <c r="T146" s="3"/>
      <c r="U146"/>
      <c r="V146"/>
      <c r="W146"/>
      <c r="X146"/>
      <c r="Y146"/>
    </row>
    <row r="147" spans="2:25" s="2" customFormat="1" ht="31.9" customHeight="1" x14ac:dyDescent="0.25">
      <c r="B147"/>
      <c r="C147" s="1"/>
      <c r="D147"/>
      <c r="E147"/>
      <c r="F147"/>
      <c r="G147"/>
      <c r="H147"/>
      <c r="I147"/>
      <c r="J147"/>
      <c r="K147"/>
      <c r="L147"/>
      <c r="M147"/>
      <c r="N147"/>
      <c r="O147"/>
      <c r="P147"/>
      <c r="R147" s="3"/>
      <c r="S147"/>
      <c r="T147" s="3"/>
      <c r="U147"/>
      <c r="V147"/>
      <c r="W147"/>
      <c r="X147"/>
      <c r="Y147"/>
    </row>
    <row r="148" spans="2:25" s="2" customFormat="1" ht="31.9" customHeight="1" x14ac:dyDescent="0.25">
      <c r="B148"/>
      <c r="C148" s="1"/>
      <c r="D148"/>
      <c r="E148"/>
      <c r="F148"/>
      <c r="G148"/>
      <c r="H148"/>
      <c r="I148"/>
      <c r="J148"/>
      <c r="K148"/>
      <c r="L148"/>
      <c r="M148"/>
      <c r="N148"/>
      <c r="O148"/>
      <c r="P148"/>
      <c r="R148" s="3"/>
      <c r="S148"/>
      <c r="T148" s="3"/>
      <c r="U148"/>
      <c r="V148"/>
      <c r="W148"/>
      <c r="X148"/>
      <c r="Y148"/>
    </row>
    <row r="149" spans="2:25" s="2" customFormat="1" ht="31.9" customHeight="1" x14ac:dyDescent="0.25">
      <c r="B149"/>
      <c r="C149" s="1"/>
      <c r="D149"/>
      <c r="E149"/>
      <c r="F149"/>
      <c r="G149"/>
      <c r="H149"/>
      <c r="I149"/>
      <c r="J149"/>
      <c r="K149"/>
      <c r="L149"/>
      <c r="M149"/>
      <c r="N149"/>
      <c r="O149"/>
      <c r="P149"/>
      <c r="R149" s="3"/>
      <c r="S149"/>
      <c r="T149" s="3"/>
      <c r="U149"/>
      <c r="V149"/>
      <c r="W149"/>
      <c r="X149"/>
      <c r="Y149"/>
    </row>
    <row r="150" spans="2:25" s="2" customFormat="1" ht="31.9" customHeight="1" x14ac:dyDescent="0.25">
      <c r="B150"/>
      <c r="C150" s="1"/>
      <c r="D150"/>
      <c r="E150"/>
      <c r="F150"/>
      <c r="G150"/>
      <c r="H150"/>
      <c r="I150"/>
      <c r="J150"/>
      <c r="K150"/>
      <c r="L150"/>
      <c r="M150"/>
      <c r="N150"/>
      <c r="O150"/>
      <c r="P150"/>
      <c r="R150" s="3"/>
      <c r="S150"/>
      <c r="T150" s="3"/>
      <c r="U150"/>
      <c r="V150"/>
      <c r="W150"/>
      <c r="X150"/>
      <c r="Y150"/>
    </row>
    <row r="151" spans="2:25" s="2" customFormat="1" ht="31.9" customHeight="1" x14ac:dyDescent="0.25">
      <c r="B151"/>
      <c r="C151" s="1"/>
      <c r="D151"/>
      <c r="E151"/>
      <c r="F151"/>
      <c r="G151"/>
      <c r="H151"/>
      <c r="I151"/>
      <c r="J151"/>
      <c r="K151"/>
      <c r="L151"/>
      <c r="M151"/>
      <c r="N151"/>
      <c r="O151"/>
      <c r="P151"/>
      <c r="R151" s="3"/>
      <c r="S151"/>
      <c r="T151" s="3"/>
      <c r="U151"/>
      <c r="V151"/>
      <c r="W151"/>
      <c r="X151"/>
      <c r="Y151"/>
    </row>
    <row r="152" spans="2:25" s="2" customFormat="1" ht="31.9" customHeight="1" x14ac:dyDescent="0.25">
      <c r="B152"/>
      <c r="C152" s="1"/>
      <c r="D152"/>
      <c r="E152"/>
      <c r="F152"/>
      <c r="G152"/>
      <c r="H152"/>
      <c r="I152"/>
      <c r="J152"/>
      <c r="K152"/>
      <c r="L152"/>
      <c r="M152"/>
      <c r="N152"/>
      <c r="O152"/>
      <c r="P152"/>
      <c r="R152" s="3"/>
      <c r="S152"/>
      <c r="T152" s="3"/>
      <c r="U152"/>
      <c r="V152"/>
      <c r="W152"/>
      <c r="X152"/>
      <c r="Y152"/>
    </row>
    <row r="153" spans="2:25" s="2" customFormat="1" ht="31.9" customHeight="1" x14ac:dyDescent="0.25">
      <c r="B153"/>
      <c r="C153" s="1"/>
      <c r="D153"/>
      <c r="E153"/>
      <c r="F153"/>
      <c r="G153"/>
      <c r="H153"/>
      <c r="I153"/>
      <c r="J153"/>
      <c r="K153"/>
      <c r="L153"/>
      <c r="M153"/>
      <c r="N153"/>
      <c r="O153"/>
      <c r="P153"/>
      <c r="R153" s="3"/>
      <c r="S153"/>
      <c r="T153" s="3"/>
      <c r="U153"/>
      <c r="V153"/>
      <c r="W153"/>
      <c r="X153"/>
      <c r="Y153"/>
    </row>
    <row r="154" spans="2:25" s="2" customFormat="1" ht="31.9" customHeight="1" x14ac:dyDescent="0.25">
      <c r="B154"/>
      <c r="C154" s="1"/>
      <c r="D154"/>
      <c r="E154"/>
      <c r="F154"/>
      <c r="G154"/>
      <c r="H154"/>
      <c r="I154"/>
      <c r="J154"/>
      <c r="K154"/>
      <c r="L154"/>
      <c r="M154"/>
      <c r="N154"/>
      <c r="O154"/>
      <c r="P154"/>
      <c r="R154" s="3"/>
      <c r="S154"/>
      <c r="T154" s="3"/>
      <c r="U154"/>
      <c r="V154"/>
      <c r="W154"/>
      <c r="X154"/>
      <c r="Y154"/>
    </row>
    <row r="155" spans="2:25" s="2" customFormat="1" ht="31.9" customHeight="1" x14ac:dyDescent="0.25">
      <c r="B155"/>
      <c r="C155" s="1"/>
      <c r="D155"/>
      <c r="E155"/>
      <c r="F155"/>
      <c r="G155"/>
      <c r="H155"/>
      <c r="I155"/>
      <c r="J155"/>
      <c r="K155"/>
      <c r="L155"/>
      <c r="M155"/>
      <c r="N155"/>
      <c r="O155"/>
      <c r="P155"/>
      <c r="R155" s="3"/>
      <c r="S155"/>
      <c r="T155" s="3"/>
      <c r="U155"/>
      <c r="V155"/>
      <c r="W155"/>
      <c r="X155"/>
      <c r="Y155"/>
    </row>
    <row r="156" spans="2:25" s="2" customFormat="1" ht="31.9" customHeight="1" x14ac:dyDescent="0.25">
      <c r="B156"/>
      <c r="C156" s="1"/>
      <c r="D156"/>
      <c r="E156"/>
      <c r="F156"/>
      <c r="G156"/>
      <c r="H156"/>
      <c r="I156"/>
      <c r="J156"/>
      <c r="K156"/>
      <c r="L156"/>
      <c r="M156"/>
      <c r="N156"/>
      <c r="O156"/>
      <c r="P156"/>
      <c r="R156" s="3"/>
      <c r="S156"/>
      <c r="T156" s="3"/>
      <c r="U156"/>
      <c r="V156"/>
      <c r="W156"/>
      <c r="X156"/>
      <c r="Y156"/>
    </row>
    <row r="157" spans="2:25" s="2" customFormat="1" ht="31.9" customHeight="1" x14ac:dyDescent="0.25">
      <c r="B157"/>
      <c r="C157" s="1"/>
      <c r="D157"/>
      <c r="E157"/>
      <c r="F157"/>
      <c r="G157"/>
      <c r="H157"/>
      <c r="I157"/>
      <c r="J157"/>
      <c r="K157"/>
      <c r="L157"/>
      <c r="M157"/>
      <c r="N157"/>
      <c r="O157"/>
      <c r="P157"/>
      <c r="R157" s="3"/>
      <c r="S157"/>
      <c r="T157" s="3"/>
      <c r="U157"/>
      <c r="V157"/>
      <c r="W157"/>
      <c r="X157"/>
      <c r="Y157"/>
    </row>
    <row r="158" spans="2:25" s="2" customFormat="1" ht="31.9" customHeight="1" x14ac:dyDescent="0.25">
      <c r="B158"/>
      <c r="C158" s="1"/>
      <c r="D158"/>
      <c r="E158"/>
      <c r="F158"/>
      <c r="G158"/>
      <c r="H158"/>
      <c r="I158"/>
      <c r="J158"/>
      <c r="K158"/>
      <c r="L158"/>
      <c r="M158"/>
      <c r="N158"/>
      <c r="O158"/>
      <c r="P158"/>
      <c r="R158" s="3"/>
      <c r="S158"/>
      <c r="T158" s="3"/>
      <c r="U158"/>
      <c r="V158"/>
      <c r="W158"/>
      <c r="X158"/>
      <c r="Y158"/>
    </row>
    <row r="159" spans="2:25" s="2" customFormat="1" ht="31.9" customHeight="1" x14ac:dyDescent="0.25">
      <c r="B159"/>
      <c r="C159" s="1"/>
      <c r="D159"/>
      <c r="E159"/>
      <c r="F159"/>
      <c r="G159"/>
      <c r="H159"/>
      <c r="I159"/>
      <c r="J159"/>
      <c r="K159"/>
      <c r="L159"/>
      <c r="M159"/>
      <c r="N159"/>
      <c r="O159"/>
      <c r="P159"/>
      <c r="R159" s="3"/>
      <c r="S159"/>
      <c r="T159" s="3"/>
      <c r="U159"/>
      <c r="V159"/>
      <c r="W159"/>
      <c r="X159"/>
      <c r="Y159"/>
    </row>
    <row r="160" spans="2:25" s="2" customFormat="1" ht="31.9" customHeight="1" x14ac:dyDescent="0.25">
      <c r="B160"/>
      <c r="C160" s="1"/>
      <c r="D160"/>
      <c r="E160"/>
      <c r="F160"/>
      <c r="G160"/>
      <c r="H160"/>
      <c r="I160"/>
      <c r="J160"/>
      <c r="K160"/>
      <c r="L160"/>
      <c r="M160"/>
      <c r="N160"/>
      <c r="O160"/>
      <c r="P160"/>
      <c r="R160" s="3"/>
      <c r="S160"/>
      <c r="T160" s="3"/>
      <c r="U160"/>
      <c r="V160"/>
      <c r="W160"/>
      <c r="X160"/>
      <c r="Y160"/>
    </row>
    <row r="161" spans="2:25" s="2" customFormat="1" ht="31.9" customHeight="1" x14ac:dyDescent="0.25">
      <c r="B161"/>
      <c r="C161" s="1"/>
      <c r="D161"/>
      <c r="E161"/>
      <c r="F161"/>
      <c r="G161"/>
      <c r="H161"/>
      <c r="I161"/>
      <c r="J161"/>
      <c r="K161"/>
      <c r="L161"/>
      <c r="M161"/>
      <c r="N161"/>
      <c r="O161"/>
      <c r="P161"/>
      <c r="R161" s="3"/>
      <c r="S161"/>
      <c r="T161" s="3"/>
      <c r="U161"/>
      <c r="V161"/>
      <c r="W161"/>
      <c r="X161"/>
      <c r="Y161"/>
    </row>
    <row r="162" spans="2:25" s="2" customFormat="1" ht="31.9" customHeight="1" x14ac:dyDescent="0.25">
      <c r="B162"/>
      <c r="C162" s="1"/>
      <c r="D162"/>
      <c r="E162"/>
      <c r="F162"/>
      <c r="G162"/>
      <c r="H162"/>
      <c r="I162"/>
      <c r="J162"/>
      <c r="K162"/>
      <c r="L162"/>
      <c r="M162"/>
      <c r="N162"/>
      <c r="O162"/>
      <c r="P162"/>
      <c r="R162" s="3"/>
      <c r="S162"/>
      <c r="T162" s="3"/>
      <c r="U162"/>
      <c r="V162"/>
      <c r="W162"/>
      <c r="X162"/>
      <c r="Y162"/>
    </row>
    <row r="163" spans="2:25" s="2" customFormat="1" ht="31.9" customHeight="1" x14ac:dyDescent="0.25">
      <c r="B163"/>
      <c r="C163" s="1"/>
      <c r="D163"/>
      <c r="E163"/>
      <c r="F163"/>
      <c r="G163"/>
      <c r="H163"/>
      <c r="I163"/>
      <c r="J163"/>
      <c r="K163"/>
      <c r="L163"/>
      <c r="M163"/>
      <c r="N163"/>
      <c r="O163"/>
      <c r="P163"/>
      <c r="R163" s="3"/>
      <c r="S163"/>
      <c r="T163" s="3"/>
      <c r="U163"/>
      <c r="V163"/>
      <c r="W163"/>
      <c r="X163"/>
      <c r="Y163"/>
    </row>
    <row r="164" spans="2:25" ht="31.9" customHeight="1" x14ac:dyDescent="0.25"/>
    <row r="165" spans="2:25" ht="31.9" customHeight="1" x14ac:dyDescent="0.25"/>
    <row r="166" spans="2:25" ht="31.9" customHeight="1" x14ac:dyDescent="0.25"/>
    <row r="167" spans="2:25" ht="31.9" customHeight="1" x14ac:dyDescent="0.25"/>
    <row r="168" spans="2:25" ht="31.9" customHeight="1" x14ac:dyDescent="0.25"/>
    <row r="169" spans="2:25" ht="31.9" customHeight="1" x14ac:dyDescent="0.25"/>
    <row r="170" spans="2:25" ht="31.9" customHeight="1" x14ac:dyDescent="0.25"/>
    <row r="171" spans="2:25" ht="31.9" customHeight="1" x14ac:dyDescent="0.25"/>
    <row r="172" spans="2:25" ht="31.9" customHeight="1" x14ac:dyDescent="0.25"/>
    <row r="173" spans="2:25" ht="31.9" customHeight="1" x14ac:dyDescent="0.25"/>
    <row r="174" spans="2:25" ht="31.9" customHeight="1" x14ac:dyDescent="0.25"/>
    <row r="175" spans="2:25" ht="31.9" customHeight="1" x14ac:dyDescent="0.25"/>
  </sheetData>
  <mergeCells count="11">
    <mergeCell ref="A4:S4"/>
    <mergeCell ref="N3:S3"/>
    <mergeCell ref="P80:R80"/>
    <mergeCell ref="D5:O5"/>
    <mergeCell ref="A5:A6"/>
    <mergeCell ref="B5:B6"/>
    <mergeCell ref="C5:C6"/>
    <mergeCell ref="P5:P6"/>
    <mergeCell ref="Q5:Q6"/>
    <mergeCell ref="R5:R6"/>
    <mergeCell ref="S5:S6"/>
  </mergeCells>
  <pageMargins left="0.2" right="0.2"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A191"/>
  <sheetViews>
    <sheetView workbookViewId="0">
      <selection activeCell="S7" sqref="S7"/>
    </sheetView>
  </sheetViews>
  <sheetFormatPr defaultRowHeight="15" x14ac:dyDescent="0.25"/>
  <cols>
    <col min="1" max="1" width="7.5703125" style="2" bestFit="1" customWidth="1"/>
    <col min="2" max="2" width="31.85546875" customWidth="1"/>
    <col min="3" max="3" width="13.5703125" style="1"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style="3" bestFit="1" customWidth="1"/>
    <col min="20" max="20" width="8.85546875" style="3"/>
  </cols>
  <sheetData>
    <row r="1" spans="1:27" s="2" customFormat="1" x14ac:dyDescent="0.25">
      <c r="A1" s="33" t="s">
        <v>845</v>
      </c>
      <c r="C1" s="1"/>
      <c r="R1" s="3"/>
      <c r="S1" s="3"/>
      <c r="T1" s="3"/>
    </row>
    <row r="2" spans="1:27" s="2" customFormat="1" x14ac:dyDescent="0.25">
      <c r="A2" s="33" t="s">
        <v>844</v>
      </c>
      <c r="C2" s="1"/>
      <c r="R2" s="3"/>
      <c r="S2" s="3"/>
      <c r="T2" s="3"/>
    </row>
    <row r="3" spans="1:27" ht="20.45" customHeight="1" x14ac:dyDescent="0.25">
      <c r="A3" s="72" t="s">
        <v>860</v>
      </c>
      <c r="B3" s="72"/>
      <c r="C3" s="72"/>
      <c r="D3" s="72"/>
      <c r="E3" s="72"/>
      <c r="F3" s="72"/>
      <c r="G3" s="72"/>
      <c r="H3" s="72"/>
      <c r="I3" s="72"/>
      <c r="J3" s="72"/>
      <c r="K3" s="72"/>
      <c r="L3" s="72"/>
      <c r="M3" s="72"/>
      <c r="N3" s="64"/>
      <c r="O3" s="64"/>
      <c r="P3" s="64"/>
      <c r="Q3" s="64"/>
      <c r="R3" s="64"/>
      <c r="S3" s="64"/>
      <c r="T3" s="5"/>
      <c r="U3" s="2"/>
      <c r="V3" s="2"/>
      <c r="W3" s="2"/>
      <c r="X3" s="2"/>
      <c r="Y3" s="2"/>
      <c r="Z3" s="2"/>
      <c r="AA3" s="2"/>
    </row>
    <row r="4" spans="1:27" s="2" customFormat="1" ht="38.450000000000003" customHeight="1" x14ac:dyDescent="0.25">
      <c r="A4" s="54" t="s">
        <v>857</v>
      </c>
      <c r="B4" s="54"/>
      <c r="C4" s="54"/>
      <c r="D4" s="54"/>
      <c r="E4" s="54"/>
      <c r="F4" s="54"/>
      <c r="G4" s="54"/>
      <c r="H4" s="54"/>
      <c r="I4" s="54"/>
      <c r="J4" s="54"/>
      <c r="K4" s="54"/>
      <c r="L4" s="54"/>
      <c r="M4" s="54"/>
      <c r="N4" s="54"/>
      <c r="O4" s="54"/>
      <c r="P4" s="54"/>
      <c r="Q4" s="54"/>
      <c r="R4" s="54"/>
      <c r="S4" s="54"/>
      <c r="T4" s="9"/>
    </row>
    <row r="5" spans="1:27" s="2" customFormat="1" ht="19.899999999999999" customHeight="1" x14ac:dyDescent="0.25">
      <c r="A5" s="57" t="s">
        <v>709</v>
      </c>
      <c r="B5" s="73" t="s">
        <v>0</v>
      </c>
      <c r="C5" s="74" t="s">
        <v>20</v>
      </c>
      <c r="D5" s="69" t="s">
        <v>847</v>
      </c>
      <c r="E5" s="69"/>
      <c r="F5" s="69"/>
      <c r="G5" s="69"/>
      <c r="H5" s="69"/>
      <c r="I5" s="69"/>
      <c r="J5" s="69"/>
      <c r="K5" s="69"/>
      <c r="L5" s="69"/>
      <c r="M5" s="69"/>
      <c r="N5" s="69"/>
      <c r="O5" s="69"/>
      <c r="P5" s="74" t="s">
        <v>846</v>
      </c>
      <c r="Q5" s="70" t="s">
        <v>848</v>
      </c>
      <c r="R5" s="70" t="s">
        <v>850</v>
      </c>
      <c r="S5" s="71" t="s">
        <v>21</v>
      </c>
      <c r="T5" s="44"/>
    </row>
    <row r="6" spans="1:27" s="2" customFormat="1" ht="16.149999999999999" customHeight="1" x14ac:dyDescent="0.25">
      <c r="A6" s="57"/>
      <c r="B6" s="73"/>
      <c r="C6" s="74"/>
      <c r="D6" s="7" t="s">
        <v>1</v>
      </c>
      <c r="E6" s="7" t="s">
        <v>2</v>
      </c>
      <c r="F6" s="7" t="s">
        <v>3</v>
      </c>
      <c r="G6" s="7" t="s">
        <v>4</v>
      </c>
      <c r="H6" s="7" t="s">
        <v>5</v>
      </c>
      <c r="I6" s="7" t="s">
        <v>6</v>
      </c>
      <c r="J6" s="7" t="s">
        <v>7</v>
      </c>
      <c r="K6" s="7" t="s">
        <v>8</v>
      </c>
      <c r="L6" s="7" t="s">
        <v>9</v>
      </c>
      <c r="M6" s="7" t="s">
        <v>10</v>
      </c>
      <c r="N6" s="7" t="s">
        <v>11</v>
      </c>
      <c r="O6" s="7" t="s">
        <v>12</v>
      </c>
      <c r="P6" s="74"/>
      <c r="Q6" s="70"/>
      <c r="R6" s="70"/>
      <c r="S6" s="71"/>
      <c r="T6" s="5"/>
      <c r="U6"/>
      <c r="V6"/>
      <c r="W6"/>
    </row>
    <row r="7" spans="1:27" s="2" customFormat="1" ht="15" customHeight="1" x14ac:dyDescent="0.25">
      <c r="A7" s="43" t="str">
        <f>CONCATENATE("4A.",ROW()-6)</f>
        <v>4A.1</v>
      </c>
      <c r="B7" s="45" t="s">
        <v>257</v>
      </c>
      <c r="C7" s="46" t="s">
        <v>13</v>
      </c>
      <c r="D7" s="40">
        <v>1</v>
      </c>
      <c r="E7" s="40">
        <v>1</v>
      </c>
      <c r="F7" s="40">
        <v>1</v>
      </c>
      <c r="G7" s="47">
        <v>0</v>
      </c>
      <c r="H7" s="47">
        <v>0</v>
      </c>
      <c r="I7" s="40">
        <v>1</v>
      </c>
      <c r="J7" s="40">
        <v>1</v>
      </c>
      <c r="K7" s="40">
        <v>2</v>
      </c>
      <c r="L7" s="40">
        <v>2</v>
      </c>
      <c r="M7" s="40">
        <v>2</v>
      </c>
      <c r="N7" s="40">
        <v>2</v>
      </c>
      <c r="O7" s="40">
        <v>2</v>
      </c>
      <c r="P7" s="40">
        <f>SUM(D7:O7)</f>
        <v>15</v>
      </c>
      <c r="Q7" s="31" t="s">
        <v>849</v>
      </c>
      <c r="R7" s="36" t="str">
        <f>CONCATENATE("&lt;&lt;insert cost ", Q7," here&gt;&gt;")</f>
        <v>&lt;&lt;insert cost per visit here&gt;&gt;</v>
      </c>
      <c r="S7" s="37" t="str">
        <f>IF(ISERROR(P7*R7),"This cell will autocalculate.",(P7*R7))</f>
        <v>This cell will autocalculate.</v>
      </c>
      <c r="T7" s="5"/>
    </row>
    <row r="8" spans="1:27" s="2" customFormat="1" ht="15" customHeight="1" x14ac:dyDescent="0.25">
      <c r="A8" s="43" t="str">
        <f t="shared" ref="A8:A71" si="0">CONCATENATE("4A.",ROW()-6)</f>
        <v>4A.2</v>
      </c>
      <c r="B8" s="28" t="s">
        <v>321</v>
      </c>
      <c r="C8" s="26" t="s">
        <v>13</v>
      </c>
      <c r="D8" s="13">
        <v>1</v>
      </c>
      <c r="E8" s="13">
        <v>1</v>
      </c>
      <c r="F8" s="13">
        <v>1</v>
      </c>
      <c r="G8" s="47">
        <v>0</v>
      </c>
      <c r="H8" s="47">
        <v>0</v>
      </c>
      <c r="I8" s="13">
        <v>1</v>
      </c>
      <c r="J8" s="13">
        <v>1</v>
      </c>
      <c r="K8" s="13">
        <v>2</v>
      </c>
      <c r="L8" s="13">
        <v>2</v>
      </c>
      <c r="M8" s="13">
        <v>2</v>
      </c>
      <c r="N8" s="13">
        <v>2</v>
      </c>
      <c r="O8" s="13">
        <v>2</v>
      </c>
      <c r="P8" s="40">
        <f t="shared" ref="P8:P71" si="1">SUM(D8:O8)</f>
        <v>15</v>
      </c>
      <c r="Q8" s="31" t="s">
        <v>849</v>
      </c>
      <c r="R8" s="36" t="str">
        <f t="shared" ref="R8:R71" si="2">CONCATENATE("&lt;&lt;insert cost ", Q8," here&gt;&gt;")</f>
        <v>&lt;&lt;insert cost per visit here&gt;&gt;</v>
      </c>
      <c r="S8" s="37" t="str">
        <f t="shared" ref="S8:S71" si="3">IF(ISERROR(P8*R8),"This cell will autocalculate.",(P8*R8))</f>
        <v>This cell will autocalculate.</v>
      </c>
      <c r="T8" s="5"/>
    </row>
    <row r="9" spans="1:27" s="2" customFormat="1" ht="15" customHeight="1" x14ac:dyDescent="0.25">
      <c r="A9" s="43" t="str">
        <f t="shared" si="0"/>
        <v>4A.3</v>
      </c>
      <c r="B9" s="28" t="s">
        <v>320</v>
      </c>
      <c r="C9" s="26" t="s">
        <v>13</v>
      </c>
      <c r="D9" s="13">
        <v>1</v>
      </c>
      <c r="E9" s="13">
        <v>1</v>
      </c>
      <c r="F9" s="13">
        <v>1</v>
      </c>
      <c r="G9" s="47">
        <v>0</v>
      </c>
      <c r="H9" s="47">
        <v>0</v>
      </c>
      <c r="I9" s="13">
        <v>1</v>
      </c>
      <c r="J9" s="13">
        <v>1</v>
      </c>
      <c r="K9" s="13">
        <v>2</v>
      </c>
      <c r="L9" s="13">
        <v>2</v>
      </c>
      <c r="M9" s="13">
        <v>2</v>
      </c>
      <c r="N9" s="13">
        <v>2</v>
      </c>
      <c r="O9" s="13">
        <v>2</v>
      </c>
      <c r="P9" s="40">
        <f t="shared" si="1"/>
        <v>15</v>
      </c>
      <c r="Q9" s="31" t="s">
        <v>849</v>
      </c>
      <c r="R9" s="36" t="str">
        <f t="shared" si="2"/>
        <v>&lt;&lt;insert cost per visit here&gt;&gt;</v>
      </c>
      <c r="S9" s="37" t="str">
        <f t="shared" si="3"/>
        <v>This cell will autocalculate.</v>
      </c>
      <c r="T9" s="5"/>
    </row>
    <row r="10" spans="1:27" s="2" customFormat="1" ht="15" customHeight="1" x14ac:dyDescent="0.25">
      <c r="A10" s="43" t="str">
        <f t="shared" si="0"/>
        <v>4A.4</v>
      </c>
      <c r="B10" s="28" t="s">
        <v>322</v>
      </c>
      <c r="C10" s="26" t="s">
        <v>13</v>
      </c>
      <c r="D10" s="13">
        <v>1</v>
      </c>
      <c r="E10" s="13">
        <v>1</v>
      </c>
      <c r="F10" s="13">
        <v>1</v>
      </c>
      <c r="G10" s="47">
        <v>0</v>
      </c>
      <c r="H10" s="47">
        <v>0</v>
      </c>
      <c r="I10" s="13">
        <v>1</v>
      </c>
      <c r="J10" s="13">
        <v>1</v>
      </c>
      <c r="K10" s="13">
        <v>2</v>
      </c>
      <c r="L10" s="13">
        <v>2</v>
      </c>
      <c r="M10" s="13">
        <v>2</v>
      </c>
      <c r="N10" s="13">
        <v>2</v>
      </c>
      <c r="O10" s="13">
        <v>2</v>
      </c>
      <c r="P10" s="40">
        <f t="shared" si="1"/>
        <v>15</v>
      </c>
      <c r="Q10" s="31" t="s">
        <v>849</v>
      </c>
      <c r="R10" s="36" t="str">
        <f t="shared" si="2"/>
        <v>&lt;&lt;insert cost per visit here&gt;&gt;</v>
      </c>
      <c r="S10" s="37" t="str">
        <f t="shared" si="3"/>
        <v>This cell will autocalculate.</v>
      </c>
      <c r="T10" s="5"/>
    </row>
    <row r="11" spans="1:27" s="2" customFormat="1" ht="15" customHeight="1" x14ac:dyDescent="0.25">
      <c r="A11" s="43" t="str">
        <f t="shared" si="0"/>
        <v>4A.5</v>
      </c>
      <c r="B11" s="28" t="s">
        <v>258</v>
      </c>
      <c r="C11" s="26" t="s">
        <v>13</v>
      </c>
      <c r="D11" s="13">
        <v>1</v>
      </c>
      <c r="E11" s="13">
        <v>1</v>
      </c>
      <c r="F11" s="13">
        <v>1</v>
      </c>
      <c r="G11" s="47">
        <v>0</v>
      </c>
      <c r="H11" s="47">
        <v>0</v>
      </c>
      <c r="I11" s="13">
        <v>1</v>
      </c>
      <c r="J11" s="13">
        <v>1</v>
      </c>
      <c r="K11" s="13">
        <v>2</v>
      </c>
      <c r="L11" s="13">
        <v>2</v>
      </c>
      <c r="M11" s="13">
        <v>2</v>
      </c>
      <c r="N11" s="13">
        <v>2</v>
      </c>
      <c r="O11" s="13">
        <v>2</v>
      </c>
      <c r="P11" s="40">
        <f t="shared" si="1"/>
        <v>15</v>
      </c>
      <c r="Q11" s="31" t="s">
        <v>849</v>
      </c>
      <c r="R11" s="36" t="str">
        <f t="shared" si="2"/>
        <v>&lt;&lt;insert cost per visit here&gt;&gt;</v>
      </c>
      <c r="S11" s="37" t="str">
        <f t="shared" si="3"/>
        <v>This cell will autocalculate.</v>
      </c>
      <c r="T11" s="5"/>
    </row>
    <row r="12" spans="1:27" s="2" customFormat="1" ht="15" customHeight="1" x14ac:dyDescent="0.25">
      <c r="A12" s="43" t="str">
        <f t="shared" si="0"/>
        <v>4A.6</v>
      </c>
      <c r="B12" s="28" t="s">
        <v>259</v>
      </c>
      <c r="C12" s="26" t="s">
        <v>13</v>
      </c>
      <c r="D12" s="13">
        <v>1</v>
      </c>
      <c r="E12" s="13">
        <v>1</v>
      </c>
      <c r="F12" s="13">
        <v>1</v>
      </c>
      <c r="G12" s="47">
        <v>0</v>
      </c>
      <c r="H12" s="47">
        <v>0</v>
      </c>
      <c r="I12" s="13">
        <v>1</v>
      </c>
      <c r="J12" s="13">
        <v>1</v>
      </c>
      <c r="K12" s="13">
        <v>2</v>
      </c>
      <c r="L12" s="13">
        <v>2</v>
      </c>
      <c r="M12" s="13">
        <v>2</v>
      </c>
      <c r="N12" s="13">
        <v>2</v>
      </c>
      <c r="O12" s="13">
        <v>2</v>
      </c>
      <c r="P12" s="40">
        <f t="shared" si="1"/>
        <v>15</v>
      </c>
      <c r="Q12" s="31" t="s">
        <v>849</v>
      </c>
      <c r="R12" s="36" t="str">
        <f t="shared" si="2"/>
        <v>&lt;&lt;insert cost per visit here&gt;&gt;</v>
      </c>
      <c r="S12" s="37" t="str">
        <f t="shared" si="3"/>
        <v>This cell will autocalculate.</v>
      </c>
      <c r="T12" s="5"/>
    </row>
    <row r="13" spans="1:27" s="2" customFormat="1" ht="15" customHeight="1" x14ac:dyDescent="0.25">
      <c r="A13" s="43" t="str">
        <f t="shared" si="0"/>
        <v>4A.7</v>
      </c>
      <c r="B13" s="28" t="s">
        <v>260</v>
      </c>
      <c r="C13" s="26" t="s">
        <v>13</v>
      </c>
      <c r="D13" s="13">
        <v>1</v>
      </c>
      <c r="E13" s="13">
        <v>1</v>
      </c>
      <c r="F13" s="13">
        <v>1</v>
      </c>
      <c r="G13" s="47">
        <v>0</v>
      </c>
      <c r="H13" s="47">
        <v>0</v>
      </c>
      <c r="I13" s="13">
        <v>1</v>
      </c>
      <c r="J13" s="13">
        <v>1</v>
      </c>
      <c r="K13" s="13">
        <v>2</v>
      </c>
      <c r="L13" s="13">
        <v>2</v>
      </c>
      <c r="M13" s="13">
        <v>2</v>
      </c>
      <c r="N13" s="13">
        <v>2</v>
      </c>
      <c r="O13" s="13">
        <v>2</v>
      </c>
      <c r="P13" s="40">
        <f t="shared" si="1"/>
        <v>15</v>
      </c>
      <c r="Q13" s="31" t="s">
        <v>849</v>
      </c>
      <c r="R13" s="36" t="str">
        <f t="shared" si="2"/>
        <v>&lt;&lt;insert cost per visit here&gt;&gt;</v>
      </c>
      <c r="S13" s="37" t="str">
        <f t="shared" si="3"/>
        <v>This cell will autocalculate.</v>
      </c>
      <c r="T13" s="5"/>
    </row>
    <row r="14" spans="1:27" s="2" customFormat="1" ht="15" customHeight="1" x14ac:dyDescent="0.25">
      <c r="A14" s="43" t="str">
        <f t="shared" si="0"/>
        <v>4A.8</v>
      </c>
      <c r="B14" s="28" t="s">
        <v>261</v>
      </c>
      <c r="C14" s="26" t="s">
        <v>13</v>
      </c>
      <c r="D14" s="13">
        <v>1</v>
      </c>
      <c r="E14" s="13">
        <v>1</v>
      </c>
      <c r="F14" s="13">
        <v>1</v>
      </c>
      <c r="G14" s="47">
        <v>0</v>
      </c>
      <c r="H14" s="47">
        <v>0</v>
      </c>
      <c r="I14" s="13">
        <v>1</v>
      </c>
      <c r="J14" s="13">
        <v>1</v>
      </c>
      <c r="K14" s="13">
        <v>2</v>
      </c>
      <c r="L14" s="13">
        <v>2</v>
      </c>
      <c r="M14" s="13">
        <v>2</v>
      </c>
      <c r="N14" s="13">
        <v>2</v>
      </c>
      <c r="O14" s="13">
        <v>2</v>
      </c>
      <c r="P14" s="40">
        <f t="shared" si="1"/>
        <v>15</v>
      </c>
      <c r="Q14" s="31" t="s">
        <v>849</v>
      </c>
      <c r="R14" s="36" t="str">
        <f t="shared" si="2"/>
        <v>&lt;&lt;insert cost per visit here&gt;&gt;</v>
      </c>
      <c r="S14" s="37" t="str">
        <f t="shared" si="3"/>
        <v>This cell will autocalculate.</v>
      </c>
      <c r="T14" s="5"/>
    </row>
    <row r="15" spans="1:27" s="2" customFormat="1" ht="15" customHeight="1" x14ac:dyDescent="0.25">
      <c r="A15" s="43" t="str">
        <f t="shared" si="0"/>
        <v>4A.9</v>
      </c>
      <c r="B15" s="28" t="s">
        <v>262</v>
      </c>
      <c r="C15" s="26" t="s">
        <v>13</v>
      </c>
      <c r="D15" s="13">
        <v>1</v>
      </c>
      <c r="E15" s="13">
        <v>1</v>
      </c>
      <c r="F15" s="13">
        <v>1</v>
      </c>
      <c r="G15" s="47">
        <v>0</v>
      </c>
      <c r="H15" s="47">
        <v>0</v>
      </c>
      <c r="I15" s="13">
        <v>1</v>
      </c>
      <c r="J15" s="13">
        <v>1</v>
      </c>
      <c r="K15" s="13">
        <v>2</v>
      </c>
      <c r="L15" s="13">
        <v>2</v>
      </c>
      <c r="M15" s="13">
        <v>2</v>
      </c>
      <c r="N15" s="13">
        <v>2</v>
      </c>
      <c r="O15" s="13">
        <v>2</v>
      </c>
      <c r="P15" s="40">
        <f t="shared" si="1"/>
        <v>15</v>
      </c>
      <c r="Q15" s="31" t="s">
        <v>849</v>
      </c>
      <c r="R15" s="36" t="str">
        <f t="shared" si="2"/>
        <v>&lt;&lt;insert cost per visit here&gt;&gt;</v>
      </c>
      <c r="S15" s="37" t="str">
        <f t="shared" si="3"/>
        <v>This cell will autocalculate.</v>
      </c>
      <c r="T15" s="5"/>
    </row>
    <row r="16" spans="1:27" s="2" customFormat="1" ht="15" customHeight="1" x14ac:dyDescent="0.25">
      <c r="A16" s="43" t="str">
        <f t="shared" si="0"/>
        <v>4A.10</v>
      </c>
      <c r="B16" s="28" t="s">
        <v>263</v>
      </c>
      <c r="C16" s="26" t="s">
        <v>13</v>
      </c>
      <c r="D16" s="13">
        <v>1</v>
      </c>
      <c r="E16" s="13">
        <v>1</v>
      </c>
      <c r="F16" s="13">
        <v>1</v>
      </c>
      <c r="G16" s="47">
        <v>0</v>
      </c>
      <c r="H16" s="47">
        <v>0</v>
      </c>
      <c r="I16" s="13">
        <v>1</v>
      </c>
      <c r="J16" s="13">
        <v>1</v>
      </c>
      <c r="K16" s="13">
        <v>2</v>
      </c>
      <c r="L16" s="13">
        <v>2</v>
      </c>
      <c r="M16" s="13">
        <v>2</v>
      </c>
      <c r="N16" s="13">
        <v>2</v>
      </c>
      <c r="O16" s="13">
        <v>2</v>
      </c>
      <c r="P16" s="40">
        <f t="shared" si="1"/>
        <v>15</v>
      </c>
      <c r="Q16" s="31" t="s">
        <v>849</v>
      </c>
      <c r="R16" s="36" t="str">
        <f t="shared" si="2"/>
        <v>&lt;&lt;insert cost per visit here&gt;&gt;</v>
      </c>
      <c r="S16" s="37" t="str">
        <f t="shared" si="3"/>
        <v>This cell will autocalculate.</v>
      </c>
      <c r="T16" s="5"/>
    </row>
    <row r="17" spans="1:20" s="2" customFormat="1" ht="15" customHeight="1" x14ac:dyDescent="0.25">
      <c r="A17" s="43" t="str">
        <f t="shared" si="0"/>
        <v>4A.11</v>
      </c>
      <c r="B17" s="28" t="s">
        <v>264</v>
      </c>
      <c r="C17" s="26" t="s">
        <v>13</v>
      </c>
      <c r="D17" s="13">
        <v>1</v>
      </c>
      <c r="E17" s="13">
        <v>1</v>
      </c>
      <c r="F17" s="13">
        <v>1</v>
      </c>
      <c r="G17" s="47">
        <v>0</v>
      </c>
      <c r="H17" s="47">
        <v>0</v>
      </c>
      <c r="I17" s="13">
        <v>1</v>
      </c>
      <c r="J17" s="13">
        <v>1</v>
      </c>
      <c r="K17" s="13">
        <v>2</v>
      </c>
      <c r="L17" s="13">
        <v>2</v>
      </c>
      <c r="M17" s="13">
        <v>2</v>
      </c>
      <c r="N17" s="13">
        <v>2</v>
      </c>
      <c r="O17" s="13">
        <v>2</v>
      </c>
      <c r="P17" s="40">
        <f t="shared" si="1"/>
        <v>15</v>
      </c>
      <c r="Q17" s="31" t="s">
        <v>849</v>
      </c>
      <c r="R17" s="36" t="str">
        <f t="shared" si="2"/>
        <v>&lt;&lt;insert cost per visit here&gt;&gt;</v>
      </c>
      <c r="S17" s="37" t="str">
        <f t="shared" si="3"/>
        <v>This cell will autocalculate.</v>
      </c>
      <c r="T17" s="5"/>
    </row>
    <row r="18" spans="1:20" s="2" customFormat="1" ht="15" customHeight="1" x14ac:dyDescent="0.25">
      <c r="A18" s="43" t="str">
        <f t="shared" si="0"/>
        <v>4A.12</v>
      </c>
      <c r="B18" s="28" t="s">
        <v>265</v>
      </c>
      <c r="C18" s="26" t="s">
        <v>13</v>
      </c>
      <c r="D18" s="13">
        <v>1</v>
      </c>
      <c r="E18" s="13">
        <v>1</v>
      </c>
      <c r="F18" s="13">
        <v>1</v>
      </c>
      <c r="G18" s="47">
        <v>0</v>
      </c>
      <c r="H18" s="47">
        <v>0</v>
      </c>
      <c r="I18" s="13">
        <v>1</v>
      </c>
      <c r="J18" s="13">
        <v>1</v>
      </c>
      <c r="K18" s="13">
        <v>2</v>
      </c>
      <c r="L18" s="13">
        <v>2</v>
      </c>
      <c r="M18" s="13">
        <v>2</v>
      </c>
      <c r="N18" s="13">
        <v>2</v>
      </c>
      <c r="O18" s="13">
        <v>2</v>
      </c>
      <c r="P18" s="40">
        <f t="shared" si="1"/>
        <v>15</v>
      </c>
      <c r="Q18" s="31" t="s">
        <v>849</v>
      </c>
      <c r="R18" s="36" t="str">
        <f t="shared" si="2"/>
        <v>&lt;&lt;insert cost per visit here&gt;&gt;</v>
      </c>
      <c r="S18" s="37" t="str">
        <f t="shared" si="3"/>
        <v>This cell will autocalculate.</v>
      </c>
      <c r="T18" s="5"/>
    </row>
    <row r="19" spans="1:20" s="2" customFormat="1" ht="15" customHeight="1" x14ac:dyDescent="0.25">
      <c r="A19" s="43" t="str">
        <f t="shared" si="0"/>
        <v>4A.13</v>
      </c>
      <c r="B19" s="28" t="s">
        <v>256</v>
      </c>
      <c r="C19" s="26" t="s">
        <v>13</v>
      </c>
      <c r="D19" s="13">
        <v>1</v>
      </c>
      <c r="E19" s="13">
        <v>1</v>
      </c>
      <c r="F19" s="13">
        <v>1</v>
      </c>
      <c r="G19" s="47">
        <v>0</v>
      </c>
      <c r="H19" s="47">
        <v>0</v>
      </c>
      <c r="I19" s="13">
        <v>1</v>
      </c>
      <c r="J19" s="13">
        <v>1</v>
      </c>
      <c r="K19" s="13">
        <v>2</v>
      </c>
      <c r="L19" s="13">
        <v>2</v>
      </c>
      <c r="M19" s="13">
        <v>2</v>
      </c>
      <c r="N19" s="13">
        <v>2</v>
      </c>
      <c r="O19" s="13">
        <v>2</v>
      </c>
      <c r="P19" s="40">
        <f t="shared" si="1"/>
        <v>15</v>
      </c>
      <c r="Q19" s="31" t="s">
        <v>849</v>
      </c>
      <c r="R19" s="36" t="str">
        <f t="shared" si="2"/>
        <v>&lt;&lt;insert cost per visit here&gt;&gt;</v>
      </c>
      <c r="S19" s="37" t="str">
        <f t="shared" si="3"/>
        <v>This cell will autocalculate.</v>
      </c>
      <c r="T19" s="5"/>
    </row>
    <row r="20" spans="1:20" s="2" customFormat="1" ht="15" customHeight="1" x14ac:dyDescent="0.25">
      <c r="A20" s="43" t="str">
        <f t="shared" si="0"/>
        <v>4A.14</v>
      </c>
      <c r="B20" s="28" t="s">
        <v>266</v>
      </c>
      <c r="C20" s="26" t="s">
        <v>13</v>
      </c>
      <c r="D20" s="13">
        <v>1</v>
      </c>
      <c r="E20" s="13">
        <v>1</v>
      </c>
      <c r="F20" s="13">
        <v>1</v>
      </c>
      <c r="G20" s="47">
        <v>0</v>
      </c>
      <c r="H20" s="47">
        <v>0</v>
      </c>
      <c r="I20" s="13">
        <v>1</v>
      </c>
      <c r="J20" s="13">
        <v>1</v>
      </c>
      <c r="K20" s="13">
        <v>2</v>
      </c>
      <c r="L20" s="13">
        <v>2</v>
      </c>
      <c r="M20" s="13">
        <v>2</v>
      </c>
      <c r="N20" s="13">
        <v>2</v>
      </c>
      <c r="O20" s="13">
        <v>2</v>
      </c>
      <c r="P20" s="40">
        <f t="shared" si="1"/>
        <v>15</v>
      </c>
      <c r="Q20" s="31" t="s">
        <v>849</v>
      </c>
      <c r="R20" s="36" t="str">
        <f t="shared" si="2"/>
        <v>&lt;&lt;insert cost per visit here&gt;&gt;</v>
      </c>
      <c r="S20" s="37" t="str">
        <f t="shared" si="3"/>
        <v>This cell will autocalculate.</v>
      </c>
      <c r="T20" s="5"/>
    </row>
    <row r="21" spans="1:20" s="2" customFormat="1" ht="15" customHeight="1" x14ac:dyDescent="0.25">
      <c r="A21" s="43" t="str">
        <f t="shared" si="0"/>
        <v>4A.15</v>
      </c>
      <c r="B21" s="28" t="s">
        <v>267</v>
      </c>
      <c r="C21" s="26" t="s">
        <v>13</v>
      </c>
      <c r="D21" s="13">
        <v>1</v>
      </c>
      <c r="E21" s="13">
        <v>1</v>
      </c>
      <c r="F21" s="13">
        <v>1</v>
      </c>
      <c r="G21" s="47">
        <v>0</v>
      </c>
      <c r="H21" s="47">
        <v>0</v>
      </c>
      <c r="I21" s="13">
        <v>1</v>
      </c>
      <c r="J21" s="13">
        <v>1</v>
      </c>
      <c r="K21" s="13">
        <v>2</v>
      </c>
      <c r="L21" s="13">
        <v>2</v>
      </c>
      <c r="M21" s="13">
        <v>2</v>
      </c>
      <c r="N21" s="13">
        <v>2</v>
      </c>
      <c r="O21" s="13">
        <v>2</v>
      </c>
      <c r="P21" s="40">
        <f t="shared" si="1"/>
        <v>15</v>
      </c>
      <c r="Q21" s="31" t="s">
        <v>849</v>
      </c>
      <c r="R21" s="36" t="str">
        <f t="shared" si="2"/>
        <v>&lt;&lt;insert cost per visit here&gt;&gt;</v>
      </c>
      <c r="S21" s="37" t="str">
        <f t="shared" si="3"/>
        <v>This cell will autocalculate.</v>
      </c>
      <c r="T21" s="5"/>
    </row>
    <row r="22" spans="1:20" s="2" customFormat="1" ht="15" customHeight="1" x14ac:dyDescent="0.25">
      <c r="A22" s="43" t="str">
        <f t="shared" si="0"/>
        <v>4A.16</v>
      </c>
      <c r="B22" s="28" t="s">
        <v>268</v>
      </c>
      <c r="C22" s="26" t="s">
        <v>13</v>
      </c>
      <c r="D22" s="13">
        <v>1</v>
      </c>
      <c r="E22" s="13">
        <v>1</v>
      </c>
      <c r="F22" s="13">
        <v>1</v>
      </c>
      <c r="G22" s="47">
        <v>0</v>
      </c>
      <c r="H22" s="47">
        <v>0</v>
      </c>
      <c r="I22" s="13">
        <v>1</v>
      </c>
      <c r="J22" s="13">
        <v>1</v>
      </c>
      <c r="K22" s="13">
        <v>2</v>
      </c>
      <c r="L22" s="13">
        <v>2</v>
      </c>
      <c r="M22" s="13">
        <v>2</v>
      </c>
      <c r="N22" s="13">
        <v>2</v>
      </c>
      <c r="O22" s="13">
        <v>2</v>
      </c>
      <c r="P22" s="40">
        <f t="shared" si="1"/>
        <v>15</v>
      </c>
      <c r="Q22" s="31" t="s">
        <v>849</v>
      </c>
      <c r="R22" s="36" t="str">
        <f t="shared" si="2"/>
        <v>&lt;&lt;insert cost per visit here&gt;&gt;</v>
      </c>
      <c r="S22" s="37" t="str">
        <f t="shared" si="3"/>
        <v>This cell will autocalculate.</v>
      </c>
      <c r="T22" s="5"/>
    </row>
    <row r="23" spans="1:20" s="2" customFormat="1" ht="15" customHeight="1" x14ac:dyDescent="0.25">
      <c r="A23" s="43" t="str">
        <f t="shared" si="0"/>
        <v>4A.17</v>
      </c>
      <c r="B23" s="28" t="s">
        <v>269</v>
      </c>
      <c r="C23" s="26" t="s">
        <v>13</v>
      </c>
      <c r="D23" s="13">
        <v>1</v>
      </c>
      <c r="E23" s="13">
        <v>1</v>
      </c>
      <c r="F23" s="13">
        <v>1</v>
      </c>
      <c r="G23" s="47">
        <v>0</v>
      </c>
      <c r="H23" s="47">
        <v>0</v>
      </c>
      <c r="I23" s="13">
        <v>1</v>
      </c>
      <c r="J23" s="13">
        <v>1</v>
      </c>
      <c r="K23" s="13">
        <v>2</v>
      </c>
      <c r="L23" s="13">
        <v>2</v>
      </c>
      <c r="M23" s="13">
        <v>2</v>
      </c>
      <c r="N23" s="13">
        <v>2</v>
      </c>
      <c r="O23" s="13">
        <v>2</v>
      </c>
      <c r="P23" s="40">
        <f t="shared" si="1"/>
        <v>15</v>
      </c>
      <c r="Q23" s="31" t="s">
        <v>849</v>
      </c>
      <c r="R23" s="36" t="str">
        <f t="shared" si="2"/>
        <v>&lt;&lt;insert cost per visit here&gt;&gt;</v>
      </c>
      <c r="S23" s="37" t="str">
        <f t="shared" si="3"/>
        <v>This cell will autocalculate.</v>
      </c>
      <c r="T23" s="5"/>
    </row>
    <row r="24" spans="1:20" s="2" customFormat="1" ht="15" customHeight="1" x14ac:dyDescent="0.25">
      <c r="A24" s="43" t="str">
        <f t="shared" si="0"/>
        <v>4A.18</v>
      </c>
      <c r="B24" s="28" t="s">
        <v>270</v>
      </c>
      <c r="C24" s="26" t="s">
        <v>14</v>
      </c>
      <c r="D24" s="13">
        <v>1</v>
      </c>
      <c r="E24" s="13">
        <v>1</v>
      </c>
      <c r="F24" s="13">
        <v>1</v>
      </c>
      <c r="G24" s="47">
        <v>0</v>
      </c>
      <c r="H24" s="47">
        <v>0</v>
      </c>
      <c r="I24" s="13">
        <v>1</v>
      </c>
      <c r="J24" s="13">
        <v>1</v>
      </c>
      <c r="K24" s="13">
        <v>2</v>
      </c>
      <c r="L24" s="13">
        <v>2</v>
      </c>
      <c r="M24" s="13">
        <v>2</v>
      </c>
      <c r="N24" s="13">
        <v>2</v>
      </c>
      <c r="O24" s="13">
        <v>2</v>
      </c>
      <c r="P24" s="40">
        <f t="shared" si="1"/>
        <v>15</v>
      </c>
      <c r="Q24" s="31" t="s">
        <v>849</v>
      </c>
      <c r="R24" s="36" t="str">
        <f t="shared" si="2"/>
        <v>&lt;&lt;insert cost per visit here&gt;&gt;</v>
      </c>
      <c r="S24" s="37" t="str">
        <f t="shared" si="3"/>
        <v>This cell will autocalculate.</v>
      </c>
      <c r="T24" s="5"/>
    </row>
    <row r="25" spans="1:20" s="2" customFormat="1" ht="15" customHeight="1" x14ac:dyDescent="0.25">
      <c r="A25" s="43" t="str">
        <f t="shared" si="0"/>
        <v>4A.19</v>
      </c>
      <c r="B25" s="28" t="s">
        <v>272</v>
      </c>
      <c r="C25" s="26" t="s">
        <v>13</v>
      </c>
      <c r="D25" s="13">
        <v>1</v>
      </c>
      <c r="E25" s="13">
        <v>1</v>
      </c>
      <c r="F25" s="13">
        <v>1</v>
      </c>
      <c r="G25" s="47">
        <v>0</v>
      </c>
      <c r="H25" s="47">
        <v>0</v>
      </c>
      <c r="I25" s="13">
        <v>1</v>
      </c>
      <c r="J25" s="13">
        <v>1</v>
      </c>
      <c r="K25" s="13">
        <v>2</v>
      </c>
      <c r="L25" s="13">
        <v>2</v>
      </c>
      <c r="M25" s="13">
        <v>2</v>
      </c>
      <c r="N25" s="13">
        <v>2</v>
      </c>
      <c r="O25" s="13">
        <v>2</v>
      </c>
      <c r="P25" s="40">
        <f t="shared" si="1"/>
        <v>15</v>
      </c>
      <c r="Q25" s="31" t="s">
        <v>849</v>
      </c>
      <c r="R25" s="36" t="str">
        <f t="shared" si="2"/>
        <v>&lt;&lt;insert cost per visit here&gt;&gt;</v>
      </c>
      <c r="S25" s="37" t="str">
        <f t="shared" si="3"/>
        <v>This cell will autocalculate.</v>
      </c>
      <c r="T25" s="5"/>
    </row>
    <row r="26" spans="1:20" s="2" customFormat="1" ht="15" customHeight="1" x14ac:dyDescent="0.25">
      <c r="A26" s="43" t="str">
        <f t="shared" si="0"/>
        <v>4A.20</v>
      </c>
      <c r="B26" s="28" t="s">
        <v>271</v>
      </c>
      <c r="C26" s="26" t="s">
        <v>13</v>
      </c>
      <c r="D26" s="13">
        <v>1</v>
      </c>
      <c r="E26" s="13">
        <v>1</v>
      </c>
      <c r="F26" s="13">
        <v>1</v>
      </c>
      <c r="G26" s="47">
        <v>0</v>
      </c>
      <c r="H26" s="47">
        <v>0</v>
      </c>
      <c r="I26" s="13">
        <v>1</v>
      </c>
      <c r="J26" s="13">
        <v>1</v>
      </c>
      <c r="K26" s="13">
        <v>2</v>
      </c>
      <c r="L26" s="13">
        <v>2</v>
      </c>
      <c r="M26" s="13">
        <v>2</v>
      </c>
      <c r="N26" s="13">
        <v>2</v>
      </c>
      <c r="O26" s="13">
        <v>2</v>
      </c>
      <c r="P26" s="40">
        <f t="shared" si="1"/>
        <v>15</v>
      </c>
      <c r="Q26" s="31" t="s">
        <v>849</v>
      </c>
      <c r="R26" s="36" t="str">
        <f t="shared" si="2"/>
        <v>&lt;&lt;insert cost per visit here&gt;&gt;</v>
      </c>
      <c r="S26" s="37" t="str">
        <f t="shared" si="3"/>
        <v>This cell will autocalculate.</v>
      </c>
      <c r="T26" s="5"/>
    </row>
    <row r="27" spans="1:20" s="2" customFormat="1" ht="15" customHeight="1" x14ac:dyDescent="0.25">
      <c r="A27" s="43" t="str">
        <f t="shared" si="0"/>
        <v>4A.21</v>
      </c>
      <c r="B27" s="28" t="s">
        <v>273</v>
      </c>
      <c r="C27" s="26" t="s">
        <v>13</v>
      </c>
      <c r="D27" s="13">
        <v>1</v>
      </c>
      <c r="E27" s="13">
        <v>1</v>
      </c>
      <c r="F27" s="13">
        <v>1</v>
      </c>
      <c r="G27" s="47">
        <v>0</v>
      </c>
      <c r="H27" s="47">
        <v>0</v>
      </c>
      <c r="I27" s="13">
        <v>1</v>
      </c>
      <c r="J27" s="13">
        <v>1</v>
      </c>
      <c r="K27" s="13">
        <v>2</v>
      </c>
      <c r="L27" s="13">
        <v>2</v>
      </c>
      <c r="M27" s="13">
        <v>2</v>
      </c>
      <c r="N27" s="13">
        <v>2</v>
      </c>
      <c r="O27" s="13">
        <v>2</v>
      </c>
      <c r="P27" s="40">
        <f t="shared" si="1"/>
        <v>15</v>
      </c>
      <c r="Q27" s="31" t="s">
        <v>849</v>
      </c>
      <c r="R27" s="36" t="str">
        <f t="shared" si="2"/>
        <v>&lt;&lt;insert cost per visit here&gt;&gt;</v>
      </c>
      <c r="S27" s="37" t="str">
        <f t="shared" si="3"/>
        <v>This cell will autocalculate.</v>
      </c>
      <c r="T27" s="5"/>
    </row>
    <row r="28" spans="1:20" s="2" customFormat="1" ht="15" customHeight="1" x14ac:dyDescent="0.25">
      <c r="A28" s="43" t="str">
        <f t="shared" si="0"/>
        <v>4A.22</v>
      </c>
      <c r="B28" s="28" t="s">
        <v>235</v>
      </c>
      <c r="C28" s="26" t="s">
        <v>13</v>
      </c>
      <c r="D28" s="13">
        <v>1</v>
      </c>
      <c r="E28" s="13">
        <v>1</v>
      </c>
      <c r="F28" s="13">
        <v>1</v>
      </c>
      <c r="G28" s="47">
        <v>0</v>
      </c>
      <c r="H28" s="47">
        <v>0</v>
      </c>
      <c r="I28" s="13">
        <v>1</v>
      </c>
      <c r="J28" s="13">
        <v>1</v>
      </c>
      <c r="K28" s="13">
        <v>2</v>
      </c>
      <c r="L28" s="13">
        <v>2</v>
      </c>
      <c r="M28" s="13">
        <v>2</v>
      </c>
      <c r="N28" s="13">
        <v>2</v>
      </c>
      <c r="O28" s="13">
        <v>2</v>
      </c>
      <c r="P28" s="40">
        <f t="shared" si="1"/>
        <v>15</v>
      </c>
      <c r="Q28" s="31" t="s">
        <v>849</v>
      </c>
      <c r="R28" s="36" t="str">
        <f t="shared" si="2"/>
        <v>&lt;&lt;insert cost per visit here&gt;&gt;</v>
      </c>
      <c r="S28" s="37" t="str">
        <f t="shared" si="3"/>
        <v>This cell will autocalculate.</v>
      </c>
      <c r="T28" s="5"/>
    </row>
    <row r="29" spans="1:20" s="2" customFormat="1" ht="15" customHeight="1" x14ac:dyDescent="0.25">
      <c r="A29" s="43" t="str">
        <f t="shared" si="0"/>
        <v>4A.23</v>
      </c>
      <c r="B29" s="28" t="s">
        <v>236</v>
      </c>
      <c r="C29" s="26" t="s">
        <v>13</v>
      </c>
      <c r="D29" s="13">
        <v>1</v>
      </c>
      <c r="E29" s="13">
        <v>1</v>
      </c>
      <c r="F29" s="13">
        <v>1</v>
      </c>
      <c r="G29" s="47">
        <v>0</v>
      </c>
      <c r="H29" s="47">
        <v>0</v>
      </c>
      <c r="I29" s="13">
        <v>1</v>
      </c>
      <c r="J29" s="13">
        <v>1</v>
      </c>
      <c r="K29" s="13">
        <v>2</v>
      </c>
      <c r="L29" s="13">
        <v>2</v>
      </c>
      <c r="M29" s="13">
        <v>2</v>
      </c>
      <c r="N29" s="13">
        <v>2</v>
      </c>
      <c r="O29" s="13">
        <v>2</v>
      </c>
      <c r="P29" s="40">
        <f t="shared" si="1"/>
        <v>15</v>
      </c>
      <c r="Q29" s="31" t="s">
        <v>849</v>
      </c>
      <c r="R29" s="36" t="str">
        <f t="shared" si="2"/>
        <v>&lt;&lt;insert cost per visit here&gt;&gt;</v>
      </c>
      <c r="S29" s="37" t="str">
        <f t="shared" si="3"/>
        <v>This cell will autocalculate.</v>
      </c>
      <c r="T29" s="5"/>
    </row>
    <row r="30" spans="1:20" s="2" customFormat="1" ht="15" customHeight="1" x14ac:dyDescent="0.25">
      <c r="A30" s="43" t="str">
        <f t="shared" si="0"/>
        <v>4A.24</v>
      </c>
      <c r="B30" s="28" t="s">
        <v>274</v>
      </c>
      <c r="C30" s="26" t="s">
        <v>13</v>
      </c>
      <c r="D30" s="13">
        <v>1</v>
      </c>
      <c r="E30" s="13">
        <v>1</v>
      </c>
      <c r="F30" s="13">
        <v>1</v>
      </c>
      <c r="G30" s="47">
        <v>0</v>
      </c>
      <c r="H30" s="47">
        <v>0</v>
      </c>
      <c r="I30" s="13">
        <v>1</v>
      </c>
      <c r="J30" s="13">
        <v>1</v>
      </c>
      <c r="K30" s="13">
        <v>2</v>
      </c>
      <c r="L30" s="13">
        <v>2</v>
      </c>
      <c r="M30" s="13">
        <v>2</v>
      </c>
      <c r="N30" s="13">
        <v>2</v>
      </c>
      <c r="O30" s="13">
        <v>2</v>
      </c>
      <c r="P30" s="40">
        <f t="shared" si="1"/>
        <v>15</v>
      </c>
      <c r="Q30" s="31" t="s">
        <v>849</v>
      </c>
      <c r="R30" s="36" t="str">
        <f t="shared" si="2"/>
        <v>&lt;&lt;insert cost per visit here&gt;&gt;</v>
      </c>
      <c r="S30" s="37" t="str">
        <f t="shared" si="3"/>
        <v>This cell will autocalculate.</v>
      </c>
      <c r="T30" s="5"/>
    </row>
    <row r="31" spans="1:20" s="2" customFormat="1" ht="15" customHeight="1" x14ac:dyDescent="0.25">
      <c r="A31" s="43" t="str">
        <f t="shared" si="0"/>
        <v>4A.25</v>
      </c>
      <c r="B31" s="28" t="s">
        <v>275</v>
      </c>
      <c r="C31" s="26" t="s">
        <v>13</v>
      </c>
      <c r="D31" s="13">
        <v>1</v>
      </c>
      <c r="E31" s="13">
        <v>1</v>
      </c>
      <c r="F31" s="13">
        <v>1</v>
      </c>
      <c r="G31" s="47">
        <v>0</v>
      </c>
      <c r="H31" s="47">
        <v>0</v>
      </c>
      <c r="I31" s="13">
        <v>1</v>
      </c>
      <c r="J31" s="13">
        <v>1</v>
      </c>
      <c r="K31" s="13">
        <v>2</v>
      </c>
      <c r="L31" s="13">
        <v>2</v>
      </c>
      <c r="M31" s="13">
        <v>2</v>
      </c>
      <c r="N31" s="13">
        <v>2</v>
      </c>
      <c r="O31" s="13">
        <v>2</v>
      </c>
      <c r="P31" s="40">
        <f t="shared" si="1"/>
        <v>15</v>
      </c>
      <c r="Q31" s="31" t="s">
        <v>849</v>
      </c>
      <c r="R31" s="36" t="str">
        <f t="shared" si="2"/>
        <v>&lt;&lt;insert cost per visit here&gt;&gt;</v>
      </c>
      <c r="S31" s="37" t="str">
        <f t="shared" si="3"/>
        <v>This cell will autocalculate.</v>
      </c>
      <c r="T31" s="5"/>
    </row>
    <row r="32" spans="1:20" s="2" customFormat="1" ht="15" customHeight="1" x14ac:dyDescent="0.25">
      <c r="A32" s="43" t="str">
        <f t="shared" si="0"/>
        <v>4A.26</v>
      </c>
      <c r="B32" s="28" t="s">
        <v>241</v>
      </c>
      <c r="C32" s="26" t="s">
        <v>13</v>
      </c>
      <c r="D32" s="13">
        <v>1</v>
      </c>
      <c r="E32" s="13">
        <v>1</v>
      </c>
      <c r="F32" s="13">
        <v>1</v>
      </c>
      <c r="G32" s="47">
        <v>0</v>
      </c>
      <c r="H32" s="47">
        <v>0</v>
      </c>
      <c r="I32" s="13">
        <v>1</v>
      </c>
      <c r="J32" s="13">
        <v>1</v>
      </c>
      <c r="K32" s="13">
        <v>2</v>
      </c>
      <c r="L32" s="13">
        <v>2</v>
      </c>
      <c r="M32" s="13">
        <v>2</v>
      </c>
      <c r="N32" s="13">
        <v>2</v>
      </c>
      <c r="O32" s="13">
        <v>2</v>
      </c>
      <c r="P32" s="40">
        <f t="shared" si="1"/>
        <v>15</v>
      </c>
      <c r="Q32" s="31" t="s">
        <v>849</v>
      </c>
      <c r="R32" s="36" t="str">
        <f t="shared" si="2"/>
        <v>&lt;&lt;insert cost per visit here&gt;&gt;</v>
      </c>
      <c r="S32" s="37" t="str">
        <f t="shared" si="3"/>
        <v>This cell will autocalculate.</v>
      </c>
      <c r="T32" s="5"/>
    </row>
    <row r="33" spans="1:20" s="2" customFormat="1" ht="15" customHeight="1" x14ac:dyDescent="0.25">
      <c r="A33" s="43" t="str">
        <f t="shared" si="0"/>
        <v>4A.27</v>
      </c>
      <c r="B33" s="28" t="s">
        <v>276</v>
      </c>
      <c r="C33" s="26" t="s">
        <v>13</v>
      </c>
      <c r="D33" s="13">
        <v>1</v>
      </c>
      <c r="E33" s="13">
        <v>1</v>
      </c>
      <c r="F33" s="13">
        <v>1</v>
      </c>
      <c r="G33" s="47">
        <v>0</v>
      </c>
      <c r="H33" s="47">
        <v>0</v>
      </c>
      <c r="I33" s="13">
        <v>1</v>
      </c>
      <c r="J33" s="13">
        <v>1</v>
      </c>
      <c r="K33" s="13">
        <v>2</v>
      </c>
      <c r="L33" s="13">
        <v>2</v>
      </c>
      <c r="M33" s="13">
        <v>2</v>
      </c>
      <c r="N33" s="13">
        <v>2</v>
      </c>
      <c r="O33" s="13">
        <v>2</v>
      </c>
      <c r="P33" s="40">
        <f t="shared" si="1"/>
        <v>15</v>
      </c>
      <c r="Q33" s="31" t="s">
        <v>849</v>
      </c>
      <c r="R33" s="36" t="str">
        <f t="shared" si="2"/>
        <v>&lt;&lt;insert cost per visit here&gt;&gt;</v>
      </c>
      <c r="S33" s="37" t="str">
        <f t="shared" si="3"/>
        <v>This cell will autocalculate.</v>
      </c>
      <c r="T33" s="5"/>
    </row>
    <row r="34" spans="1:20" s="2" customFormat="1" ht="15" customHeight="1" x14ac:dyDescent="0.25">
      <c r="A34" s="43" t="str">
        <f t="shared" si="0"/>
        <v>4A.28</v>
      </c>
      <c r="B34" s="28" t="s">
        <v>237</v>
      </c>
      <c r="C34" s="26" t="s">
        <v>13</v>
      </c>
      <c r="D34" s="13">
        <v>1</v>
      </c>
      <c r="E34" s="13">
        <v>1</v>
      </c>
      <c r="F34" s="13">
        <v>1</v>
      </c>
      <c r="G34" s="47">
        <v>0</v>
      </c>
      <c r="H34" s="47">
        <v>0</v>
      </c>
      <c r="I34" s="13">
        <v>1</v>
      </c>
      <c r="J34" s="13">
        <v>1</v>
      </c>
      <c r="K34" s="13">
        <v>2</v>
      </c>
      <c r="L34" s="13">
        <v>2</v>
      </c>
      <c r="M34" s="13">
        <v>2</v>
      </c>
      <c r="N34" s="13">
        <v>2</v>
      </c>
      <c r="O34" s="13">
        <v>2</v>
      </c>
      <c r="P34" s="40">
        <f t="shared" si="1"/>
        <v>15</v>
      </c>
      <c r="Q34" s="31" t="s">
        <v>849</v>
      </c>
      <c r="R34" s="36" t="str">
        <f t="shared" si="2"/>
        <v>&lt;&lt;insert cost per visit here&gt;&gt;</v>
      </c>
      <c r="S34" s="37" t="str">
        <f t="shared" si="3"/>
        <v>This cell will autocalculate.</v>
      </c>
      <c r="T34" s="5"/>
    </row>
    <row r="35" spans="1:20" s="2" customFormat="1" ht="15" customHeight="1" x14ac:dyDescent="0.25">
      <c r="A35" s="43" t="str">
        <f t="shared" si="0"/>
        <v>4A.29</v>
      </c>
      <c r="B35" s="28" t="s">
        <v>277</v>
      </c>
      <c r="C35" s="26" t="s">
        <v>13</v>
      </c>
      <c r="D35" s="13">
        <v>1</v>
      </c>
      <c r="E35" s="13">
        <v>1</v>
      </c>
      <c r="F35" s="13">
        <v>1</v>
      </c>
      <c r="G35" s="47">
        <v>0</v>
      </c>
      <c r="H35" s="47">
        <v>0</v>
      </c>
      <c r="I35" s="13">
        <v>1</v>
      </c>
      <c r="J35" s="13">
        <v>1</v>
      </c>
      <c r="K35" s="13">
        <v>2</v>
      </c>
      <c r="L35" s="13">
        <v>2</v>
      </c>
      <c r="M35" s="13">
        <v>2</v>
      </c>
      <c r="N35" s="13">
        <v>2</v>
      </c>
      <c r="O35" s="13">
        <v>2</v>
      </c>
      <c r="P35" s="40">
        <f t="shared" si="1"/>
        <v>15</v>
      </c>
      <c r="Q35" s="31" t="s">
        <v>849</v>
      </c>
      <c r="R35" s="36" t="str">
        <f t="shared" si="2"/>
        <v>&lt;&lt;insert cost per visit here&gt;&gt;</v>
      </c>
      <c r="S35" s="37" t="str">
        <f t="shared" si="3"/>
        <v>This cell will autocalculate.</v>
      </c>
      <c r="T35" s="5"/>
    </row>
    <row r="36" spans="1:20" s="2" customFormat="1" ht="15" customHeight="1" x14ac:dyDescent="0.25">
      <c r="A36" s="43" t="str">
        <f t="shared" si="0"/>
        <v>4A.30</v>
      </c>
      <c r="B36" s="28" t="s">
        <v>278</v>
      </c>
      <c r="C36" s="26" t="s">
        <v>13</v>
      </c>
      <c r="D36" s="13">
        <v>1</v>
      </c>
      <c r="E36" s="13">
        <v>1</v>
      </c>
      <c r="F36" s="13">
        <v>1</v>
      </c>
      <c r="G36" s="47">
        <v>0</v>
      </c>
      <c r="H36" s="47">
        <v>0</v>
      </c>
      <c r="I36" s="13">
        <v>1</v>
      </c>
      <c r="J36" s="13">
        <v>1</v>
      </c>
      <c r="K36" s="13">
        <v>2</v>
      </c>
      <c r="L36" s="13">
        <v>2</v>
      </c>
      <c r="M36" s="13">
        <v>2</v>
      </c>
      <c r="N36" s="13">
        <v>2</v>
      </c>
      <c r="O36" s="13">
        <v>2</v>
      </c>
      <c r="P36" s="40">
        <f t="shared" si="1"/>
        <v>15</v>
      </c>
      <c r="Q36" s="31" t="s">
        <v>849</v>
      </c>
      <c r="R36" s="36" t="str">
        <f t="shared" si="2"/>
        <v>&lt;&lt;insert cost per visit here&gt;&gt;</v>
      </c>
      <c r="S36" s="37" t="str">
        <f t="shared" si="3"/>
        <v>This cell will autocalculate.</v>
      </c>
      <c r="T36" s="5"/>
    </row>
    <row r="37" spans="1:20" s="2" customFormat="1" ht="15" customHeight="1" x14ac:dyDescent="0.25">
      <c r="A37" s="43" t="str">
        <f t="shared" si="0"/>
        <v>4A.31</v>
      </c>
      <c r="B37" s="28" t="s">
        <v>279</v>
      </c>
      <c r="C37" s="26" t="s">
        <v>13</v>
      </c>
      <c r="D37" s="13">
        <v>1</v>
      </c>
      <c r="E37" s="13">
        <v>1</v>
      </c>
      <c r="F37" s="13">
        <v>1</v>
      </c>
      <c r="G37" s="47">
        <v>0</v>
      </c>
      <c r="H37" s="47">
        <v>0</v>
      </c>
      <c r="I37" s="13">
        <v>1</v>
      </c>
      <c r="J37" s="13">
        <v>1</v>
      </c>
      <c r="K37" s="13">
        <v>2</v>
      </c>
      <c r="L37" s="13">
        <v>2</v>
      </c>
      <c r="M37" s="13">
        <v>2</v>
      </c>
      <c r="N37" s="13">
        <v>2</v>
      </c>
      <c r="O37" s="13">
        <v>2</v>
      </c>
      <c r="P37" s="40">
        <f t="shared" si="1"/>
        <v>15</v>
      </c>
      <c r="Q37" s="31" t="s">
        <v>849</v>
      </c>
      <c r="R37" s="36" t="str">
        <f t="shared" si="2"/>
        <v>&lt;&lt;insert cost per visit here&gt;&gt;</v>
      </c>
      <c r="S37" s="37" t="str">
        <f t="shared" si="3"/>
        <v>This cell will autocalculate.</v>
      </c>
      <c r="T37" s="5"/>
    </row>
    <row r="38" spans="1:20" s="2" customFormat="1" ht="15" customHeight="1" x14ac:dyDescent="0.25">
      <c r="A38" s="43" t="str">
        <f t="shared" si="0"/>
        <v>4A.32</v>
      </c>
      <c r="B38" s="28" t="s">
        <v>280</v>
      </c>
      <c r="C38" s="26" t="s">
        <v>13</v>
      </c>
      <c r="D38" s="13">
        <v>1</v>
      </c>
      <c r="E38" s="13">
        <v>1</v>
      </c>
      <c r="F38" s="13">
        <v>1</v>
      </c>
      <c r="G38" s="47">
        <v>0</v>
      </c>
      <c r="H38" s="47">
        <v>0</v>
      </c>
      <c r="I38" s="13">
        <v>1</v>
      </c>
      <c r="J38" s="13">
        <v>1</v>
      </c>
      <c r="K38" s="13">
        <v>2</v>
      </c>
      <c r="L38" s="13">
        <v>2</v>
      </c>
      <c r="M38" s="13">
        <v>2</v>
      </c>
      <c r="N38" s="13">
        <v>2</v>
      </c>
      <c r="O38" s="13">
        <v>2</v>
      </c>
      <c r="P38" s="40">
        <f t="shared" si="1"/>
        <v>15</v>
      </c>
      <c r="Q38" s="31" t="s">
        <v>849</v>
      </c>
      <c r="R38" s="36" t="str">
        <f t="shared" si="2"/>
        <v>&lt;&lt;insert cost per visit here&gt;&gt;</v>
      </c>
      <c r="S38" s="37" t="str">
        <f t="shared" si="3"/>
        <v>This cell will autocalculate.</v>
      </c>
      <c r="T38" s="5"/>
    </row>
    <row r="39" spans="1:20" s="2" customFormat="1" ht="15" customHeight="1" x14ac:dyDescent="0.25">
      <c r="A39" s="43" t="str">
        <f t="shared" si="0"/>
        <v>4A.33</v>
      </c>
      <c r="B39" s="28" t="s">
        <v>281</v>
      </c>
      <c r="C39" s="26" t="s">
        <v>13</v>
      </c>
      <c r="D39" s="13">
        <v>1</v>
      </c>
      <c r="E39" s="13">
        <v>1</v>
      </c>
      <c r="F39" s="13">
        <v>1</v>
      </c>
      <c r="G39" s="47">
        <v>0</v>
      </c>
      <c r="H39" s="47">
        <v>0</v>
      </c>
      <c r="I39" s="13">
        <v>1</v>
      </c>
      <c r="J39" s="13">
        <v>1</v>
      </c>
      <c r="K39" s="13">
        <v>2</v>
      </c>
      <c r="L39" s="13">
        <v>2</v>
      </c>
      <c r="M39" s="13">
        <v>2</v>
      </c>
      <c r="N39" s="13">
        <v>2</v>
      </c>
      <c r="O39" s="13">
        <v>2</v>
      </c>
      <c r="P39" s="40">
        <f t="shared" si="1"/>
        <v>15</v>
      </c>
      <c r="Q39" s="31" t="s">
        <v>849</v>
      </c>
      <c r="R39" s="36" t="str">
        <f t="shared" si="2"/>
        <v>&lt;&lt;insert cost per visit here&gt;&gt;</v>
      </c>
      <c r="S39" s="37" t="str">
        <f t="shared" si="3"/>
        <v>This cell will autocalculate.</v>
      </c>
      <c r="T39" s="5"/>
    </row>
    <row r="40" spans="1:20" s="2" customFormat="1" ht="15" customHeight="1" x14ac:dyDescent="0.25">
      <c r="A40" s="43" t="str">
        <f t="shared" si="0"/>
        <v>4A.34</v>
      </c>
      <c r="B40" s="28" t="s">
        <v>282</v>
      </c>
      <c r="C40" s="26" t="s">
        <v>13</v>
      </c>
      <c r="D40" s="13">
        <v>1</v>
      </c>
      <c r="E40" s="13">
        <v>1</v>
      </c>
      <c r="F40" s="13">
        <v>1</v>
      </c>
      <c r="G40" s="47">
        <v>0</v>
      </c>
      <c r="H40" s="47">
        <v>0</v>
      </c>
      <c r="I40" s="13">
        <v>1</v>
      </c>
      <c r="J40" s="13">
        <v>1</v>
      </c>
      <c r="K40" s="13">
        <v>2</v>
      </c>
      <c r="L40" s="13">
        <v>2</v>
      </c>
      <c r="M40" s="13">
        <v>2</v>
      </c>
      <c r="N40" s="13">
        <v>2</v>
      </c>
      <c r="O40" s="13">
        <v>2</v>
      </c>
      <c r="P40" s="40">
        <f t="shared" si="1"/>
        <v>15</v>
      </c>
      <c r="Q40" s="31" t="s">
        <v>849</v>
      </c>
      <c r="R40" s="36" t="str">
        <f t="shared" si="2"/>
        <v>&lt;&lt;insert cost per visit here&gt;&gt;</v>
      </c>
      <c r="S40" s="37" t="str">
        <f t="shared" si="3"/>
        <v>This cell will autocalculate.</v>
      </c>
      <c r="T40" s="5"/>
    </row>
    <row r="41" spans="1:20" s="2" customFormat="1" ht="15" customHeight="1" x14ac:dyDescent="0.25">
      <c r="A41" s="43" t="str">
        <f t="shared" si="0"/>
        <v>4A.35</v>
      </c>
      <c r="B41" s="28" t="s">
        <v>283</v>
      </c>
      <c r="C41" s="26" t="s">
        <v>13</v>
      </c>
      <c r="D41" s="13">
        <v>1</v>
      </c>
      <c r="E41" s="13">
        <v>1</v>
      </c>
      <c r="F41" s="13">
        <v>1</v>
      </c>
      <c r="G41" s="47">
        <v>0</v>
      </c>
      <c r="H41" s="47">
        <v>0</v>
      </c>
      <c r="I41" s="13">
        <v>1</v>
      </c>
      <c r="J41" s="13">
        <v>1</v>
      </c>
      <c r="K41" s="13">
        <v>2</v>
      </c>
      <c r="L41" s="13">
        <v>2</v>
      </c>
      <c r="M41" s="13">
        <v>2</v>
      </c>
      <c r="N41" s="13">
        <v>2</v>
      </c>
      <c r="O41" s="13">
        <v>2</v>
      </c>
      <c r="P41" s="40">
        <f t="shared" si="1"/>
        <v>15</v>
      </c>
      <c r="Q41" s="31" t="s">
        <v>849</v>
      </c>
      <c r="R41" s="36" t="str">
        <f t="shared" si="2"/>
        <v>&lt;&lt;insert cost per visit here&gt;&gt;</v>
      </c>
      <c r="S41" s="37" t="str">
        <f t="shared" si="3"/>
        <v>This cell will autocalculate.</v>
      </c>
      <c r="T41" s="5"/>
    </row>
    <row r="42" spans="1:20" s="2" customFormat="1" ht="15" customHeight="1" x14ac:dyDescent="0.25">
      <c r="A42" s="43" t="str">
        <f t="shared" si="0"/>
        <v>4A.36</v>
      </c>
      <c r="B42" s="28" t="s">
        <v>284</v>
      </c>
      <c r="C42" s="26" t="s">
        <v>13</v>
      </c>
      <c r="D42" s="13">
        <v>1</v>
      </c>
      <c r="E42" s="13">
        <v>1</v>
      </c>
      <c r="F42" s="13">
        <v>1</v>
      </c>
      <c r="G42" s="47">
        <v>0</v>
      </c>
      <c r="H42" s="47">
        <v>0</v>
      </c>
      <c r="I42" s="13">
        <v>1</v>
      </c>
      <c r="J42" s="13">
        <v>1</v>
      </c>
      <c r="K42" s="13">
        <v>2</v>
      </c>
      <c r="L42" s="13">
        <v>2</v>
      </c>
      <c r="M42" s="13">
        <v>2</v>
      </c>
      <c r="N42" s="13">
        <v>2</v>
      </c>
      <c r="O42" s="13">
        <v>2</v>
      </c>
      <c r="P42" s="40">
        <f t="shared" si="1"/>
        <v>15</v>
      </c>
      <c r="Q42" s="31" t="s">
        <v>849</v>
      </c>
      <c r="R42" s="36" t="str">
        <f t="shared" si="2"/>
        <v>&lt;&lt;insert cost per visit here&gt;&gt;</v>
      </c>
      <c r="S42" s="37" t="str">
        <f t="shared" si="3"/>
        <v>This cell will autocalculate.</v>
      </c>
      <c r="T42" s="5"/>
    </row>
    <row r="43" spans="1:20" s="2" customFormat="1" ht="15" customHeight="1" x14ac:dyDescent="0.25">
      <c r="A43" s="43" t="str">
        <f t="shared" si="0"/>
        <v>4A.37</v>
      </c>
      <c r="B43" s="28" t="s">
        <v>285</v>
      </c>
      <c r="C43" s="26" t="s">
        <v>13</v>
      </c>
      <c r="D43" s="13">
        <v>1</v>
      </c>
      <c r="E43" s="13">
        <v>1</v>
      </c>
      <c r="F43" s="13">
        <v>1</v>
      </c>
      <c r="G43" s="47">
        <v>0</v>
      </c>
      <c r="H43" s="47">
        <v>0</v>
      </c>
      <c r="I43" s="13">
        <v>1</v>
      </c>
      <c r="J43" s="13">
        <v>1</v>
      </c>
      <c r="K43" s="13">
        <v>2</v>
      </c>
      <c r="L43" s="13">
        <v>2</v>
      </c>
      <c r="M43" s="13">
        <v>2</v>
      </c>
      <c r="N43" s="13">
        <v>2</v>
      </c>
      <c r="O43" s="13">
        <v>2</v>
      </c>
      <c r="P43" s="40">
        <f t="shared" si="1"/>
        <v>15</v>
      </c>
      <c r="Q43" s="31" t="s">
        <v>849</v>
      </c>
      <c r="R43" s="36" t="str">
        <f t="shared" si="2"/>
        <v>&lt;&lt;insert cost per visit here&gt;&gt;</v>
      </c>
      <c r="S43" s="37" t="str">
        <f t="shared" si="3"/>
        <v>This cell will autocalculate.</v>
      </c>
      <c r="T43" s="5"/>
    </row>
    <row r="44" spans="1:20" s="2" customFormat="1" ht="15" customHeight="1" x14ac:dyDescent="0.25">
      <c r="A44" s="43" t="str">
        <f t="shared" si="0"/>
        <v>4A.38</v>
      </c>
      <c r="B44" s="28" t="s">
        <v>286</v>
      </c>
      <c r="C44" s="26" t="s">
        <v>13</v>
      </c>
      <c r="D44" s="13">
        <v>1</v>
      </c>
      <c r="E44" s="13">
        <v>1</v>
      </c>
      <c r="F44" s="13">
        <v>1</v>
      </c>
      <c r="G44" s="47">
        <v>0</v>
      </c>
      <c r="H44" s="47">
        <v>0</v>
      </c>
      <c r="I44" s="13">
        <v>1</v>
      </c>
      <c r="J44" s="13">
        <v>1</v>
      </c>
      <c r="K44" s="13">
        <v>2</v>
      </c>
      <c r="L44" s="13">
        <v>2</v>
      </c>
      <c r="M44" s="13">
        <v>2</v>
      </c>
      <c r="N44" s="13">
        <v>2</v>
      </c>
      <c r="O44" s="13">
        <v>2</v>
      </c>
      <c r="P44" s="40">
        <f t="shared" si="1"/>
        <v>15</v>
      </c>
      <c r="Q44" s="31" t="s">
        <v>849</v>
      </c>
      <c r="R44" s="36" t="str">
        <f t="shared" si="2"/>
        <v>&lt;&lt;insert cost per visit here&gt;&gt;</v>
      </c>
      <c r="S44" s="37" t="str">
        <f t="shared" si="3"/>
        <v>This cell will autocalculate.</v>
      </c>
      <c r="T44" s="5"/>
    </row>
    <row r="45" spans="1:20" s="2" customFormat="1" ht="15" customHeight="1" x14ac:dyDescent="0.25">
      <c r="A45" s="43" t="str">
        <f t="shared" si="0"/>
        <v>4A.39</v>
      </c>
      <c r="B45" s="28" t="s">
        <v>287</v>
      </c>
      <c r="C45" s="26" t="s">
        <v>13</v>
      </c>
      <c r="D45" s="13">
        <v>1</v>
      </c>
      <c r="E45" s="13">
        <v>1</v>
      </c>
      <c r="F45" s="13">
        <v>1</v>
      </c>
      <c r="G45" s="47">
        <v>0</v>
      </c>
      <c r="H45" s="47">
        <v>0</v>
      </c>
      <c r="I45" s="13">
        <v>1</v>
      </c>
      <c r="J45" s="13">
        <v>1</v>
      </c>
      <c r="K45" s="13">
        <v>2</v>
      </c>
      <c r="L45" s="13">
        <v>2</v>
      </c>
      <c r="M45" s="13">
        <v>2</v>
      </c>
      <c r="N45" s="13">
        <v>2</v>
      </c>
      <c r="O45" s="13">
        <v>2</v>
      </c>
      <c r="P45" s="40">
        <f t="shared" si="1"/>
        <v>15</v>
      </c>
      <c r="Q45" s="31" t="s">
        <v>849</v>
      </c>
      <c r="R45" s="36" t="str">
        <f t="shared" si="2"/>
        <v>&lt;&lt;insert cost per visit here&gt;&gt;</v>
      </c>
      <c r="S45" s="37" t="str">
        <f t="shared" si="3"/>
        <v>This cell will autocalculate.</v>
      </c>
      <c r="T45" s="5"/>
    </row>
    <row r="46" spans="1:20" s="2" customFormat="1" ht="15" customHeight="1" x14ac:dyDescent="0.25">
      <c r="A46" s="43" t="str">
        <f t="shared" si="0"/>
        <v>4A.40</v>
      </c>
      <c r="B46" s="28" t="s">
        <v>288</v>
      </c>
      <c r="C46" s="26" t="s">
        <v>13</v>
      </c>
      <c r="D46" s="13">
        <v>1</v>
      </c>
      <c r="E46" s="13">
        <v>1</v>
      </c>
      <c r="F46" s="13">
        <v>1</v>
      </c>
      <c r="G46" s="47">
        <v>0</v>
      </c>
      <c r="H46" s="47">
        <v>0</v>
      </c>
      <c r="I46" s="13">
        <v>1</v>
      </c>
      <c r="J46" s="13">
        <v>1</v>
      </c>
      <c r="K46" s="13">
        <v>2</v>
      </c>
      <c r="L46" s="13">
        <v>2</v>
      </c>
      <c r="M46" s="13">
        <v>2</v>
      </c>
      <c r="N46" s="13">
        <v>2</v>
      </c>
      <c r="O46" s="13">
        <v>2</v>
      </c>
      <c r="P46" s="40">
        <f t="shared" si="1"/>
        <v>15</v>
      </c>
      <c r="Q46" s="31" t="s">
        <v>849</v>
      </c>
      <c r="R46" s="36" t="str">
        <f t="shared" si="2"/>
        <v>&lt;&lt;insert cost per visit here&gt;&gt;</v>
      </c>
      <c r="S46" s="37" t="str">
        <f t="shared" si="3"/>
        <v>This cell will autocalculate.</v>
      </c>
      <c r="T46" s="5"/>
    </row>
    <row r="47" spans="1:20" s="2" customFormat="1" ht="15" customHeight="1" x14ac:dyDescent="0.25">
      <c r="A47" s="43" t="str">
        <f t="shared" si="0"/>
        <v>4A.41</v>
      </c>
      <c r="B47" s="28" t="s">
        <v>238</v>
      </c>
      <c r="C47" s="26" t="s">
        <v>13</v>
      </c>
      <c r="D47" s="13">
        <v>1</v>
      </c>
      <c r="E47" s="13">
        <v>1</v>
      </c>
      <c r="F47" s="13">
        <v>1</v>
      </c>
      <c r="G47" s="47">
        <v>0</v>
      </c>
      <c r="H47" s="47">
        <v>0</v>
      </c>
      <c r="I47" s="13">
        <v>1</v>
      </c>
      <c r="J47" s="13">
        <v>1</v>
      </c>
      <c r="K47" s="13">
        <v>2</v>
      </c>
      <c r="L47" s="13">
        <v>2</v>
      </c>
      <c r="M47" s="13">
        <v>2</v>
      </c>
      <c r="N47" s="13">
        <v>2</v>
      </c>
      <c r="O47" s="13">
        <v>2</v>
      </c>
      <c r="P47" s="40">
        <f t="shared" si="1"/>
        <v>15</v>
      </c>
      <c r="Q47" s="31" t="s">
        <v>849</v>
      </c>
      <c r="R47" s="36" t="str">
        <f t="shared" si="2"/>
        <v>&lt;&lt;insert cost per visit here&gt;&gt;</v>
      </c>
      <c r="S47" s="37" t="str">
        <f t="shared" si="3"/>
        <v>This cell will autocalculate.</v>
      </c>
      <c r="T47" s="5"/>
    </row>
    <row r="48" spans="1:20" s="2" customFormat="1" ht="15" customHeight="1" x14ac:dyDescent="0.25">
      <c r="A48" s="43" t="str">
        <f t="shared" si="0"/>
        <v>4A.42</v>
      </c>
      <c r="B48" s="28" t="s">
        <v>289</v>
      </c>
      <c r="C48" s="26" t="s">
        <v>13</v>
      </c>
      <c r="D48" s="13">
        <v>1</v>
      </c>
      <c r="E48" s="13">
        <v>1</v>
      </c>
      <c r="F48" s="13">
        <v>1</v>
      </c>
      <c r="G48" s="47">
        <v>0</v>
      </c>
      <c r="H48" s="47">
        <v>0</v>
      </c>
      <c r="I48" s="13">
        <v>1</v>
      </c>
      <c r="J48" s="13">
        <v>1</v>
      </c>
      <c r="K48" s="13">
        <v>2</v>
      </c>
      <c r="L48" s="13">
        <v>2</v>
      </c>
      <c r="M48" s="13">
        <v>2</v>
      </c>
      <c r="N48" s="13">
        <v>2</v>
      </c>
      <c r="O48" s="13">
        <v>2</v>
      </c>
      <c r="P48" s="40">
        <f t="shared" si="1"/>
        <v>15</v>
      </c>
      <c r="Q48" s="31" t="s">
        <v>849</v>
      </c>
      <c r="R48" s="36" t="str">
        <f t="shared" si="2"/>
        <v>&lt;&lt;insert cost per visit here&gt;&gt;</v>
      </c>
      <c r="S48" s="37" t="str">
        <f t="shared" si="3"/>
        <v>This cell will autocalculate.</v>
      </c>
      <c r="T48" s="5"/>
    </row>
    <row r="49" spans="1:20" s="2" customFormat="1" ht="15" customHeight="1" x14ac:dyDescent="0.25">
      <c r="A49" s="43" t="str">
        <f t="shared" si="0"/>
        <v>4A.43</v>
      </c>
      <c r="B49" s="28" t="s">
        <v>290</v>
      </c>
      <c r="C49" s="26" t="s">
        <v>13</v>
      </c>
      <c r="D49" s="13">
        <v>1</v>
      </c>
      <c r="E49" s="13">
        <v>1</v>
      </c>
      <c r="F49" s="13">
        <v>1</v>
      </c>
      <c r="G49" s="47">
        <v>0</v>
      </c>
      <c r="H49" s="47">
        <v>0</v>
      </c>
      <c r="I49" s="13">
        <v>1</v>
      </c>
      <c r="J49" s="13">
        <v>1</v>
      </c>
      <c r="K49" s="13">
        <v>2</v>
      </c>
      <c r="L49" s="13">
        <v>2</v>
      </c>
      <c r="M49" s="13">
        <v>2</v>
      </c>
      <c r="N49" s="13">
        <v>2</v>
      </c>
      <c r="O49" s="13">
        <v>2</v>
      </c>
      <c r="P49" s="40">
        <f t="shared" si="1"/>
        <v>15</v>
      </c>
      <c r="Q49" s="31" t="s">
        <v>849</v>
      </c>
      <c r="R49" s="36" t="str">
        <f t="shared" si="2"/>
        <v>&lt;&lt;insert cost per visit here&gt;&gt;</v>
      </c>
      <c r="S49" s="37" t="str">
        <f t="shared" si="3"/>
        <v>This cell will autocalculate.</v>
      </c>
      <c r="T49" s="5"/>
    </row>
    <row r="50" spans="1:20" s="2" customFormat="1" ht="15" customHeight="1" x14ac:dyDescent="0.25">
      <c r="A50" s="43" t="str">
        <f t="shared" si="0"/>
        <v>4A.44</v>
      </c>
      <c r="B50" s="28" t="s">
        <v>291</v>
      </c>
      <c r="C50" s="26" t="s">
        <v>13</v>
      </c>
      <c r="D50" s="13">
        <v>1</v>
      </c>
      <c r="E50" s="13">
        <v>1</v>
      </c>
      <c r="F50" s="13">
        <v>1</v>
      </c>
      <c r="G50" s="47">
        <v>0</v>
      </c>
      <c r="H50" s="47">
        <v>0</v>
      </c>
      <c r="I50" s="13">
        <v>1</v>
      </c>
      <c r="J50" s="13">
        <v>1</v>
      </c>
      <c r="K50" s="13">
        <v>2</v>
      </c>
      <c r="L50" s="13">
        <v>2</v>
      </c>
      <c r="M50" s="13">
        <v>2</v>
      </c>
      <c r="N50" s="13">
        <v>2</v>
      </c>
      <c r="O50" s="13">
        <v>2</v>
      </c>
      <c r="P50" s="40">
        <f t="shared" si="1"/>
        <v>15</v>
      </c>
      <c r="Q50" s="31" t="s">
        <v>849</v>
      </c>
      <c r="R50" s="36" t="str">
        <f t="shared" si="2"/>
        <v>&lt;&lt;insert cost per visit here&gt;&gt;</v>
      </c>
      <c r="S50" s="37" t="str">
        <f t="shared" si="3"/>
        <v>This cell will autocalculate.</v>
      </c>
      <c r="T50" s="5"/>
    </row>
    <row r="51" spans="1:20" s="2" customFormat="1" ht="15" customHeight="1" x14ac:dyDescent="0.25">
      <c r="A51" s="43" t="str">
        <f t="shared" si="0"/>
        <v>4A.45</v>
      </c>
      <c r="B51" s="28" t="s">
        <v>292</v>
      </c>
      <c r="C51" s="26" t="s">
        <v>13</v>
      </c>
      <c r="D51" s="13">
        <v>1</v>
      </c>
      <c r="E51" s="13">
        <v>1</v>
      </c>
      <c r="F51" s="13">
        <v>1</v>
      </c>
      <c r="G51" s="47">
        <v>0</v>
      </c>
      <c r="H51" s="47">
        <v>0</v>
      </c>
      <c r="I51" s="13">
        <v>1</v>
      </c>
      <c r="J51" s="13">
        <v>1</v>
      </c>
      <c r="K51" s="13">
        <v>2</v>
      </c>
      <c r="L51" s="13">
        <v>2</v>
      </c>
      <c r="M51" s="13">
        <v>2</v>
      </c>
      <c r="N51" s="13">
        <v>2</v>
      </c>
      <c r="O51" s="13">
        <v>2</v>
      </c>
      <c r="P51" s="40">
        <f t="shared" si="1"/>
        <v>15</v>
      </c>
      <c r="Q51" s="31" t="s">
        <v>849</v>
      </c>
      <c r="R51" s="36" t="str">
        <f t="shared" si="2"/>
        <v>&lt;&lt;insert cost per visit here&gt;&gt;</v>
      </c>
      <c r="S51" s="37" t="str">
        <f t="shared" si="3"/>
        <v>This cell will autocalculate.</v>
      </c>
      <c r="T51" s="5"/>
    </row>
    <row r="52" spans="1:20" s="2" customFormat="1" ht="15" customHeight="1" x14ac:dyDescent="0.25">
      <c r="A52" s="43" t="str">
        <f t="shared" si="0"/>
        <v>4A.46</v>
      </c>
      <c r="B52" s="28" t="s">
        <v>293</v>
      </c>
      <c r="C52" s="26" t="s">
        <v>13</v>
      </c>
      <c r="D52" s="13">
        <v>1</v>
      </c>
      <c r="E52" s="13">
        <v>1</v>
      </c>
      <c r="F52" s="13">
        <v>1</v>
      </c>
      <c r="G52" s="47">
        <v>0</v>
      </c>
      <c r="H52" s="47">
        <v>0</v>
      </c>
      <c r="I52" s="13">
        <v>1</v>
      </c>
      <c r="J52" s="13">
        <v>1</v>
      </c>
      <c r="K52" s="13">
        <v>2</v>
      </c>
      <c r="L52" s="13">
        <v>2</v>
      </c>
      <c r="M52" s="13">
        <v>2</v>
      </c>
      <c r="N52" s="13">
        <v>2</v>
      </c>
      <c r="O52" s="13">
        <v>2</v>
      </c>
      <c r="P52" s="40">
        <f t="shared" si="1"/>
        <v>15</v>
      </c>
      <c r="Q52" s="31" t="s">
        <v>849</v>
      </c>
      <c r="R52" s="36" t="str">
        <f t="shared" si="2"/>
        <v>&lt;&lt;insert cost per visit here&gt;&gt;</v>
      </c>
      <c r="S52" s="37" t="str">
        <f t="shared" si="3"/>
        <v>This cell will autocalculate.</v>
      </c>
      <c r="T52" s="5"/>
    </row>
    <row r="53" spans="1:20" s="2" customFormat="1" ht="15" customHeight="1" x14ac:dyDescent="0.25">
      <c r="A53" s="43" t="str">
        <f t="shared" si="0"/>
        <v>4A.47</v>
      </c>
      <c r="B53" s="28" t="s">
        <v>294</v>
      </c>
      <c r="C53" s="26" t="s">
        <v>13</v>
      </c>
      <c r="D53" s="13">
        <v>1</v>
      </c>
      <c r="E53" s="13">
        <v>1</v>
      </c>
      <c r="F53" s="13">
        <v>1</v>
      </c>
      <c r="G53" s="47">
        <v>0</v>
      </c>
      <c r="H53" s="47">
        <v>0</v>
      </c>
      <c r="I53" s="13">
        <v>1</v>
      </c>
      <c r="J53" s="13">
        <v>1</v>
      </c>
      <c r="K53" s="13">
        <v>2</v>
      </c>
      <c r="L53" s="13">
        <v>2</v>
      </c>
      <c r="M53" s="13">
        <v>2</v>
      </c>
      <c r="N53" s="13">
        <v>2</v>
      </c>
      <c r="O53" s="13">
        <v>2</v>
      </c>
      <c r="P53" s="40">
        <f t="shared" si="1"/>
        <v>15</v>
      </c>
      <c r="Q53" s="31" t="s">
        <v>849</v>
      </c>
      <c r="R53" s="36" t="str">
        <f t="shared" si="2"/>
        <v>&lt;&lt;insert cost per visit here&gt;&gt;</v>
      </c>
      <c r="S53" s="37" t="str">
        <f t="shared" si="3"/>
        <v>This cell will autocalculate.</v>
      </c>
      <c r="T53" s="5"/>
    </row>
    <row r="54" spans="1:20" s="2" customFormat="1" ht="15" customHeight="1" x14ac:dyDescent="0.25">
      <c r="A54" s="43" t="str">
        <f t="shared" si="0"/>
        <v>4A.48</v>
      </c>
      <c r="B54" s="28" t="s">
        <v>239</v>
      </c>
      <c r="C54" s="26" t="s">
        <v>13</v>
      </c>
      <c r="D54" s="13">
        <v>1</v>
      </c>
      <c r="E54" s="13">
        <v>1</v>
      </c>
      <c r="F54" s="13">
        <v>1</v>
      </c>
      <c r="G54" s="47">
        <v>0</v>
      </c>
      <c r="H54" s="47">
        <v>0</v>
      </c>
      <c r="I54" s="13">
        <v>1</v>
      </c>
      <c r="J54" s="13">
        <v>1</v>
      </c>
      <c r="K54" s="13">
        <v>2</v>
      </c>
      <c r="L54" s="13">
        <v>2</v>
      </c>
      <c r="M54" s="13">
        <v>2</v>
      </c>
      <c r="N54" s="13">
        <v>2</v>
      </c>
      <c r="O54" s="13">
        <v>2</v>
      </c>
      <c r="P54" s="40">
        <f t="shared" si="1"/>
        <v>15</v>
      </c>
      <c r="Q54" s="31" t="s">
        <v>849</v>
      </c>
      <c r="R54" s="36" t="str">
        <f t="shared" si="2"/>
        <v>&lt;&lt;insert cost per visit here&gt;&gt;</v>
      </c>
      <c r="S54" s="37" t="str">
        <f t="shared" si="3"/>
        <v>This cell will autocalculate.</v>
      </c>
      <c r="T54" s="5"/>
    </row>
    <row r="55" spans="1:20" s="2" customFormat="1" ht="15" customHeight="1" x14ac:dyDescent="0.25">
      <c r="A55" s="43" t="str">
        <f t="shared" si="0"/>
        <v>4A.49</v>
      </c>
      <c r="B55" s="28" t="s">
        <v>295</v>
      </c>
      <c r="C55" s="26" t="s">
        <v>13</v>
      </c>
      <c r="D55" s="13">
        <v>1</v>
      </c>
      <c r="E55" s="13">
        <v>1</v>
      </c>
      <c r="F55" s="13">
        <v>1</v>
      </c>
      <c r="G55" s="47">
        <v>0</v>
      </c>
      <c r="H55" s="47">
        <v>0</v>
      </c>
      <c r="I55" s="13">
        <v>1</v>
      </c>
      <c r="J55" s="13">
        <v>1</v>
      </c>
      <c r="K55" s="13">
        <v>2</v>
      </c>
      <c r="L55" s="13">
        <v>2</v>
      </c>
      <c r="M55" s="13">
        <v>2</v>
      </c>
      <c r="N55" s="13">
        <v>2</v>
      </c>
      <c r="O55" s="13">
        <v>2</v>
      </c>
      <c r="P55" s="40">
        <f t="shared" si="1"/>
        <v>15</v>
      </c>
      <c r="Q55" s="31" t="s">
        <v>849</v>
      </c>
      <c r="R55" s="36" t="str">
        <f t="shared" si="2"/>
        <v>&lt;&lt;insert cost per visit here&gt;&gt;</v>
      </c>
      <c r="S55" s="37" t="str">
        <f t="shared" si="3"/>
        <v>This cell will autocalculate.</v>
      </c>
      <c r="T55" s="5"/>
    </row>
    <row r="56" spans="1:20" s="2" customFormat="1" ht="15" customHeight="1" x14ac:dyDescent="0.25">
      <c r="A56" s="43" t="str">
        <f t="shared" si="0"/>
        <v>4A.50</v>
      </c>
      <c r="B56" s="28" t="s">
        <v>296</v>
      </c>
      <c r="C56" s="26" t="s">
        <v>13</v>
      </c>
      <c r="D56" s="13">
        <v>1</v>
      </c>
      <c r="E56" s="13">
        <v>1</v>
      </c>
      <c r="F56" s="13">
        <v>1</v>
      </c>
      <c r="G56" s="47">
        <v>0</v>
      </c>
      <c r="H56" s="47">
        <v>0</v>
      </c>
      <c r="I56" s="13">
        <v>1</v>
      </c>
      <c r="J56" s="13">
        <v>1</v>
      </c>
      <c r="K56" s="13">
        <v>2</v>
      </c>
      <c r="L56" s="13">
        <v>2</v>
      </c>
      <c r="M56" s="13">
        <v>2</v>
      </c>
      <c r="N56" s="13">
        <v>2</v>
      </c>
      <c r="O56" s="13">
        <v>2</v>
      </c>
      <c r="P56" s="40">
        <f t="shared" si="1"/>
        <v>15</v>
      </c>
      <c r="Q56" s="31" t="s">
        <v>849</v>
      </c>
      <c r="R56" s="36" t="str">
        <f t="shared" si="2"/>
        <v>&lt;&lt;insert cost per visit here&gt;&gt;</v>
      </c>
      <c r="S56" s="37" t="str">
        <f t="shared" si="3"/>
        <v>This cell will autocalculate.</v>
      </c>
      <c r="T56" s="5"/>
    </row>
    <row r="57" spans="1:20" s="2" customFormat="1" ht="15" customHeight="1" x14ac:dyDescent="0.25">
      <c r="A57" s="43" t="str">
        <f t="shared" si="0"/>
        <v>4A.51</v>
      </c>
      <c r="B57" s="28" t="s">
        <v>297</v>
      </c>
      <c r="C57" s="26" t="s">
        <v>13</v>
      </c>
      <c r="D57" s="13">
        <v>1</v>
      </c>
      <c r="E57" s="13">
        <v>1</v>
      </c>
      <c r="F57" s="13">
        <v>1</v>
      </c>
      <c r="G57" s="47">
        <v>0</v>
      </c>
      <c r="H57" s="47">
        <v>0</v>
      </c>
      <c r="I57" s="13">
        <v>1</v>
      </c>
      <c r="J57" s="13">
        <v>1</v>
      </c>
      <c r="K57" s="13">
        <v>2</v>
      </c>
      <c r="L57" s="13">
        <v>2</v>
      </c>
      <c r="M57" s="13">
        <v>2</v>
      </c>
      <c r="N57" s="13">
        <v>2</v>
      </c>
      <c r="O57" s="13">
        <v>2</v>
      </c>
      <c r="P57" s="40">
        <f t="shared" si="1"/>
        <v>15</v>
      </c>
      <c r="Q57" s="31" t="s">
        <v>849</v>
      </c>
      <c r="R57" s="36" t="str">
        <f t="shared" si="2"/>
        <v>&lt;&lt;insert cost per visit here&gt;&gt;</v>
      </c>
      <c r="S57" s="37" t="str">
        <f t="shared" si="3"/>
        <v>This cell will autocalculate.</v>
      </c>
      <c r="T57" s="5"/>
    </row>
    <row r="58" spans="1:20" s="2" customFormat="1" ht="15" customHeight="1" x14ac:dyDescent="0.25">
      <c r="A58" s="43" t="str">
        <f t="shared" si="0"/>
        <v>4A.52</v>
      </c>
      <c r="B58" s="28" t="s">
        <v>298</v>
      </c>
      <c r="C58" s="26" t="s">
        <v>13</v>
      </c>
      <c r="D58" s="13">
        <v>1</v>
      </c>
      <c r="E58" s="13">
        <v>1</v>
      </c>
      <c r="F58" s="13">
        <v>1</v>
      </c>
      <c r="G58" s="47">
        <v>0</v>
      </c>
      <c r="H58" s="47">
        <v>0</v>
      </c>
      <c r="I58" s="13">
        <v>1</v>
      </c>
      <c r="J58" s="13">
        <v>1</v>
      </c>
      <c r="K58" s="13">
        <v>2</v>
      </c>
      <c r="L58" s="13">
        <v>2</v>
      </c>
      <c r="M58" s="13">
        <v>2</v>
      </c>
      <c r="N58" s="13">
        <v>2</v>
      </c>
      <c r="O58" s="13">
        <v>2</v>
      </c>
      <c r="P58" s="40">
        <f t="shared" si="1"/>
        <v>15</v>
      </c>
      <c r="Q58" s="31" t="s">
        <v>849</v>
      </c>
      <c r="R58" s="36" t="str">
        <f t="shared" si="2"/>
        <v>&lt;&lt;insert cost per visit here&gt;&gt;</v>
      </c>
      <c r="S58" s="37" t="str">
        <f t="shared" si="3"/>
        <v>This cell will autocalculate.</v>
      </c>
      <c r="T58" s="5"/>
    </row>
    <row r="59" spans="1:20" s="2" customFormat="1" ht="15" customHeight="1" x14ac:dyDescent="0.25">
      <c r="A59" s="43" t="str">
        <f t="shared" si="0"/>
        <v>4A.53</v>
      </c>
      <c r="B59" s="28" t="s">
        <v>299</v>
      </c>
      <c r="C59" s="26" t="s">
        <v>13</v>
      </c>
      <c r="D59" s="13">
        <v>1</v>
      </c>
      <c r="E59" s="13">
        <v>1</v>
      </c>
      <c r="F59" s="13">
        <v>1</v>
      </c>
      <c r="G59" s="47">
        <v>0</v>
      </c>
      <c r="H59" s="47">
        <v>0</v>
      </c>
      <c r="I59" s="13">
        <v>1</v>
      </c>
      <c r="J59" s="13">
        <v>1</v>
      </c>
      <c r="K59" s="13">
        <v>2</v>
      </c>
      <c r="L59" s="13">
        <v>2</v>
      </c>
      <c r="M59" s="13">
        <v>2</v>
      </c>
      <c r="N59" s="13">
        <v>2</v>
      </c>
      <c r="O59" s="13">
        <v>2</v>
      </c>
      <c r="P59" s="40">
        <f t="shared" si="1"/>
        <v>15</v>
      </c>
      <c r="Q59" s="31" t="s">
        <v>849</v>
      </c>
      <c r="R59" s="36" t="str">
        <f t="shared" si="2"/>
        <v>&lt;&lt;insert cost per visit here&gt;&gt;</v>
      </c>
      <c r="S59" s="37" t="str">
        <f t="shared" si="3"/>
        <v>This cell will autocalculate.</v>
      </c>
      <c r="T59" s="5"/>
    </row>
    <row r="60" spans="1:20" s="2" customFormat="1" ht="15" customHeight="1" x14ac:dyDescent="0.25">
      <c r="A60" s="43" t="str">
        <f t="shared" si="0"/>
        <v>4A.54</v>
      </c>
      <c r="B60" s="28" t="s">
        <v>300</v>
      </c>
      <c r="C60" s="26" t="s">
        <v>13</v>
      </c>
      <c r="D60" s="13">
        <v>1</v>
      </c>
      <c r="E60" s="13">
        <v>1</v>
      </c>
      <c r="F60" s="13">
        <v>1</v>
      </c>
      <c r="G60" s="47">
        <v>0</v>
      </c>
      <c r="H60" s="47">
        <v>0</v>
      </c>
      <c r="I60" s="13">
        <v>1</v>
      </c>
      <c r="J60" s="13">
        <v>1</v>
      </c>
      <c r="K60" s="13">
        <v>2</v>
      </c>
      <c r="L60" s="13">
        <v>2</v>
      </c>
      <c r="M60" s="13">
        <v>2</v>
      </c>
      <c r="N60" s="13">
        <v>2</v>
      </c>
      <c r="O60" s="13">
        <v>2</v>
      </c>
      <c r="P60" s="40">
        <f t="shared" si="1"/>
        <v>15</v>
      </c>
      <c r="Q60" s="31" t="s">
        <v>849</v>
      </c>
      <c r="R60" s="36" t="str">
        <f t="shared" si="2"/>
        <v>&lt;&lt;insert cost per visit here&gt;&gt;</v>
      </c>
      <c r="S60" s="37" t="str">
        <f t="shared" si="3"/>
        <v>This cell will autocalculate.</v>
      </c>
      <c r="T60" s="5"/>
    </row>
    <row r="61" spans="1:20" s="2" customFormat="1" ht="15" customHeight="1" x14ac:dyDescent="0.25">
      <c r="A61" s="43" t="str">
        <f t="shared" si="0"/>
        <v>4A.55</v>
      </c>
      <c r="B61" s="28" t="s">
        <v>301</v>
      </c>
      <c r="C61" s="26" t="s">
        <v>13</v>
      </c>
      <c r="D61" s="13">
        <v>1</v>
      </c>
      <c r="E61" s="13">
        <v>1</v>
      </c>
      <c r="F61" s="13">
        <v>1</v>
      </c>
      <c r="G61" s="47">
        <v>0</v>
      </c>
      <c r="H61" s="47">
        <v>0</v>
      </c>
      <c r="I61" s="13">
        <v>1</v>
      </c>
      <c r="J61" s="13">
        <v>1</v>
      </c>
      <c r="K61" s="13">
        <v>2</v>
      </c>
      <c r="L61" s="13">
        <v>2</v>
      </c>
      <c r="M61" s="13">
        <v>2</v>
      </c>
      <c r="N61" s="13">
        <v>2</v>
      </c>
      <c r="O61" s="13">
        <v>2</v>
      </c>
      <c r="P61" s="40">
        <f t="shared" si="1"/>
        <v>15</v>
      </c>
      <c r="Q61" s="31" t="s">
        <v>849</v>
      </c>
      <c r="R61" s="36" t="str">
        <f t="shared" si="2"/>
        <v>&lt;&lt;insert cost per visit here&gt;&gt;</v>
      </c>
      <c r="S61" s="37" t="str">
        <f t="shared" si="3"/>
        <v>This cell will autocalculate.</v>
      </c>
      <c r="T61" s="5"/>
    </row>
    <row r="62" spans="1:20" s="2" customFormat="1" ht="15" customHeight="1" x14ac:dyDescent="0.25">
      <c r="A62" s="43" t="str">
        <f t="shared" si="0"/>
        <v>4A.56</v>
      </c>
      <c r="B62" s="28" t="s">
        <v>302</v>
      </c>
      <c r="C62" s="26" t="s">
        <v>13</v>
      </c>
      <c r="D62" s="13">
        <v>1</v>
      </c>
      <c r="E62" s="13">
        <v>1</v>
      </c>
      <c r="F62" s="13">
        <v>1</v>
      </c>
      <c r="G62" s="47">
        <v>0</v>
      </c>
      <c r="H62" s="47">
        <v>0</v>
      </c>
      <c r="I62" s="13">
        <v>1</v>
      </c>
      <c r="J62" s="13">
        <v>1</v>
      </c>
      <c r="K62" s="13">
        <v>2</v>
      </c>
      <c r="L62" s="13">
        <v>2</v>
      </c>
      <c r="M62" s="13">
        <v>2</v>
      </c>
      <c r="N62" s="13">
        <v>2</v>
      </c>
      <c r="O62" s="13">
        <v>2</v>
      </c>
      <c r="P62" s="40">
        <f t="shared" si="1"/>
        <v>15</v>
      </c>
      <c r="Q62" s="31" t="s">
        <v>849</v>
      </c>
      <c r="R62" s="36" t="str">
        <f t="shared" si="2"/>
        <v>&lt;&lt;insert cost per visit here&gt;&gt;</v>
      </c>
      <c r="S62" s="37" t="str">
        <f t="shared" si="3"/>
        <v>This cell will autocalculate.</v>
      </c>
      <c r="T62" s="5"/>
    </row>
    <row r="63" spans="1:20" s="2" customFormat="1" ht="15" customHeight="1" x14ac:dyDescent="0.25">
      <c r="A63" s="43" t="str">
        <f t="shared" si="0"/>
        <v>4A.57</v>
      </c>
      <c r="B63" s="28" t="s">
        <v>303</v>
      </c>
      <c r="C63" s="26" t="s">
        <v>13</v>
      </c>
      <c r="D63" s="13">
        <v>1</v>
      </c>
      <c r="E63" s="13">
        <v>1</v>
      </c>
      <c r="F63" s="13">
        <v>1</v>
      </c>
      <c r="G63" s="47">
        <v>0</v>
      </c>
      <c r="H63" s="47">
        <v>0</v>
      </c>
      <c r="I63" s="13">
        <v>1</v>
      </c>
      <c r="J63" s="13">
        <v>1</v>
      </c>
      <c r="K63" s="13">
        <v>2</v>
      </c>
      <c r="L63" s="13">
        <v>2</v>
      </c>
      <c r="M63" s="13">
        <v>2</v>
      </c>
      <c r="N63" s="13">
        <v>2</v>
      </c>
      <c r="O63" s="13">
        <v>2</v>
      </c>
      <c r="P63" s="40">
        <f t="shared" si="1"/>
        <v>15</v>
      </c>
      <c r="Q63" s="31" t="s">
        <v>849</v>
      </c>
      <c r="R63" s="36" t="str">
        <f t="shared" si="2"/>
        <v>&lt;&lt;insert cost per visit here&gt;&gt;</v>
      </c>
      <c r="S63" s="37" t="str">
        <f t="shared" si="3"/>
        <v>This cell will autocalculate.</v>
      </c>
      <c r="T63" s="5"/>
    </row>
    <row r="64" spans="1:20" s="2" customFormat="1" ht="15" customHeight="1" x14ac:dyDescent="0.25">
      <c r="A64" s="43" t="str">
        <f t="shared" si="0"/>
        <v>4A.58</v>
      </c>
      <c r="B64" s="28" t="s">
        <v>304</v>
      </c>
      <c r="C64" s="26" t="s">
        <v>13</v>
      </c>
      <c r="D64" s="13">
        <v>1</v>
      </c>
      <c r="E64" s="13">
        <v>1</v>
      </c>
      <c r="F64" s="13">
        <v>1</v>
      </c>
      <c r="G64" s="47">
        <v>0</v>
      </c>
      <c r="H64" s="47">
        <v>0</v>
      </c>
      <c r="I64" s="13">
        <v>1</v>
      </c>
      <c r="J64" s="13">
        <v>1</v>
      </c>
      <c r="K64" s="13">
        <v>2</v>
      </c>
      <c r="L64" s="13">
        <v>2</v>
      </c>
      <c r="M64" s="13">
        <v>2</v>
      </c>
      <c r="N64" s="13">
        <v>2</v>
      </c>
      <c r="O64" s="13">
        <v>2</v>
      </c>
      <c r="P64" s="40">
        <f t="shared" si="1"/>
        <v>15</v>
      </c>
      <c r="Q64" s="31" t="s">
        <v>849</v>
      </c>
      <c r="R64" s="36" t="str">
        <f t="shared" si="2"/>
        <v>&lt;&lt;insert cost per visit here&gt;&gt;</v>
      </c>
      <c r="S64" s="37" t="str">
        <f t="shared" si="3"/>
        <v>This cell will autocalculate.</v>
      </c>
      <c r="T64" s="5"/>
    </row>
    <row r="65" spans="1:20" s="2" customFormat="1" ht="15" customHeight="1" x14ac:dyDescent="0.25">
      <c r="A65" s="43" t="str">
        <f t="shared" si="0"/>
        <v>4A.59</v>
      </c>
      <c r="B65" s="28" t="s">
        <v>305</v>
      </c>
      <c r="C65" s="26" t="s">
        <v>13</v>
      </c>
      <c r="D65" s="13">
        <v>1</v>
      </c>
      <c r="E65" s="13">
        <v>1</v>
      </c>
      <c r="F65" s="13">
        <v>1</v>
      </c>
      <c r="G65" s="47">
        <v>0</v>
      </c>
      <c r="H65" s="47">
        <v>0</v>
      </c>
      <c r="I65" s="13">
        <v>1</v>
      </c>
      <c r="J65" s="13">
        <v>1</v>
      </c>
      <c r="K65" s="13">
        <v>2</v>
      </c>
      <c r="L65" s="13">
        <v>2</v>
      </c>
      <c r="M65" s="13">
        <v>2</v>
      </c>
      <c r="N65" s="13">
        <v>2</v>
      </c>
      <c r="O65" s="13">
        <v>2</v>
      </c>
      <c r="P65" s="40">
        <f t="shared" si="1"/>
        <v>15</v>
      </c>
      <c r="Q65" s="31" t="s">
        <v>849</v>
      </c>
      <c r="R65" s="36" t="str">
        <f t="shared" si="2"/>
        <v>&lt;&lt;insert cost per visit here&gt;&gt;</v>
      </c>
      <c r="S65" s="37" t="str">
        <f t="shared" si="3"/>
        <v>This cell will autocalculate.</v>
      </c>
      <c r="T65" s="5"/>
    </row>
    <row r="66" spans="1:20" s="2" customFormat="1" ht="15" customHeight="1" x14ac:dyDescent="0.25">
      <c r="A66" s="43" t="str">
        <f t="shared" si="0"/>
        <v>4A.60</v>
      </c>
      <c r="B66" s="28" t="s">
        <v>240</v>
      </c>
      <c r="C66" s="26" t="s">
        <v>13</v>
      </c>
      <c r="D66" s="13">
        <v>1</v>
      </c>
      <c r="E66" s="13">
        <v>1</v>
      </c>
      <c r="F66" s="13">
        <v>1</v>
      </c>
      <c r="G66" s="47">
        <v>0</v>
      </c>
      <c r="H66" s="47">
        <v>0</v>
      </c>
      <c r="I66" s="13">
        <v>1</v>
      </c>
      <c r="J66" s="13">
        <v>1</v>
      </c>
      <c r="K66" s="13">
        <v>2</v>
      </c>
      <c r="L66" s="13">
        <v>2</v>
      </c>
      <c r="M66" s="13">
        <v>2</v>
      </c>
      <c r="N66" s="13">
        <v>2</v>
      </c>
      <c r="O66" s="13">
        <v>2</v>
      </c>
      <c r="P66" s="40">
        <f t="shared" si="1"/>
        <v>15</v>
      </c>
      <c r="Q66" s="31" t="s">
        <v>849</v>
      </c>
      <c r="R66" s="36" t="str">
        <f t="shared" si="2"/>
        <v>&lt;&lt;insert cost per visit here&gt;&gt;</v>
      </c>
      <c r="S66" s="37" t="str">
        <f t="shared" si="3"/>
        <v>This cell will autocalculate.</v>
      </c>
      <c r="T66" s="5"/>
    </row>
    <row r="67" spans="1:20" s="2" customFormat="1" ht="15" customHeight="1" x14ac:dyDescent="0.25">
      <c r="A67" s="43" t="str">
        <f t="shared" si="0"/>
        <v>4A.61</v>
      </c>
      <c r="B67" s="28" t="s">
        <v>306</v>
      </c>
      <c r="C67" s="26" t="s">
        <v>13</v>
      </c>
      <c r="D67" s="13">
        <v>1</v>
      </c>
      <c r="E67" s="13">
        <v>1</v>
      </c>
      <c r="F67" s="13">
        <v>1</v>
      </c>
      <c r="G67" s="47">
        <v>0</v>
      </c>
      <c r="H67" s="47">
        <v>0</v>
      </c>
      <c r="I67" s="13">
        <v>1</v>
      </c>
      <c r="J67" s="13">
        <v>1</v>
      </c>
      <c r="K67" s="13">
        <v>2</v>
      </c>
      <c r="L67" s="13">
        <v>2</v>
      </c>
      <c r="M67" s="13">
        <v>2</v>
      </c>
      <c r="N67" s="13">
        <v>2</v>
      </c>
      <c r="O67" s="13">
        <v>2</v>
      </c>
      <c r="P67" s="40">
        <f t="shared" si="1"/>
        <v>15</v>
      </c>
      <c r="Q67" s="31" t="s">
        <v>849</v>
      </c>
      <c r="R67" s="36" t="str">
        <f t="shared" si="2"/>
        <v>&lt;&lt;insert cost per visit here&gt;&gt;</v>
      </c>
      <c r="S67" s="37" t="str">
        <f t="shared" si="3"/>
        <v>This cell will autocalculate.</v>
      </c>
      <c r="T67" s="5"/>
    </row>
    <row r="68" spans="1:20" s="2" customFormat="1" ht="15" customHeight="1" x14ac:dyDescent="0.25">
      <c r="A68" s="43" t="str">
        <f t="shared" si="0"/>
        <v>4A.62</v>
      </c>
      <c r="B68" s="28" t="s">
        <v>307</v>
      </c>
      <c r="C68" s="26" t="s">
        <v>13</v>
      </c>
      <c r="D68" s="13">
        <v>1</v>
      </c>
      <c r="E68" s="13">
        <v>1</v>
      </c>
      <c r="F68" s="13">
        <v>1</v>
      </c>
      <c r="G68" s="47">
        <v>0</v>
      </c>
      <c r="H68" s="47">
        <v>0</v>
      </c>
      <c r="I68" s="13">
        <v>1</v>
      </c>
      <c r="J68" s="13">
        <v>1</v>
      </c>
      <c r="K68" s="13">
        <v>2</v>
      </c>
      <c r="L68" s="13">
        <v>2</v>
      </c>
      <c r="M68" s="13">
        <v>2</v>
      </c>
      <c r="N68" s="13">
        <v>2</v>
      </c>
      <c r="O68" s="13">
        <v>2</v>
      </c>
      <c r="P68" s="40">
        <f t="shared" si="1"/>
        <v>15</v>
      </c>
      <c r="Q68" s="31" t="s">
        <v>849</v>
      </c>
      <c r="R68" s="36" t="str">
        <f t="shared" si="2"/>
        <v>&lt;&lt;insert cost per visit here&gt;&gt;</v>
      </c>
      <c r="S68" s="37" t="str">
        <f t="shared" si="3"/>
        <v>This cell will autocalculate.</v>
      </c>
      <c r="T68" s="5"/>
    </row>
    <row r="69" spans="1:20" s="2" customFormat="1" ht="15" customHeight="1" x14ac:dyDescent="0.25">
      <c r="A69" s="43" t="str">
        <f t="shared" si="0"/>
        <v>4A.63</v>
      </c>
      <c r="B69" s="28" t="s">
        <v>308</v>
      </c>
      <c r="C69" s="26" t="s">
        <v>13</v>
      </c>
      <c r="D69" s="13">
        <v>1</v>
      </c>
      <c r="E69" s="13">
        <v>1</v>
      </c>
      <c r="F69" s="13">
        <v>1</v>
      </c>
      <c r="G69" s="47">
        <v>0</v>
      </c>
      <c r="H69" s="47">
        <v>0</v>
      </c>
      <c r="I69" s="13">
        <v>1</v>
      </c>
      <c r="J69" s="13">
        <v>1</v>
      </c>
      <c r="K69" s="13">
        <v>2</v>
      </c>
      <c r="L69" s="13">
        <v>2</v>
      </c>
      <c r="M69" s="13">
        <v>2</v>
      </c>
      <c r="N69" s="13">
        <v>2</v>
      </c>
      <c r="O69" s="13">
        <v>2</v>
      </c>
      <c r="P69" s="40">
        <f t="shared" si="1"/>
        <v>15</v>
      </c>
      <c r="Q69" s="31" t="s">
        <v>849</v>
      </c>
      <c r="R69" s="36" t="str">
        <f t="shared" si="2"/>
        <v>&lt;&lt;insert cost per visit here&gt;&gt;</v>
      </c>
      <c r="S69" s="37" t="str">
        <f t="shared" si="3"/>
        <v>This cell will autocalculate.</v>
      </c>
      <c r="T69" s="5"/>
    </row>
    <row r="70" spans="1:20" s="2" customFormat="1" ht="15" customHeight="1" x14ac:dyDescent="0.25">
      <c r="A70" s="43" t="str">
        <f t="shared" si="0"/>
        <v>4A.64</v>
      </c>
      <c r="B70" s="28" t="s">
        <v>309</v>
      </c>
      <c r="C70" s="26" t="s">
        <v>13</v>
      </c>
      <c r="D70" s="13">
        <v>1</v>
      </c>
      <c r="E70" s="13">
        <v>1</v>
      </c>
      <c r="F70" s="13">
        <v>1</v>
      </c>
      <c r="G70" s="47">
        <v>0</v>
      </c>
      <c r="H70" s="47">
        <v>0</v>
      </c>
      <c r="I70" s="13">
        <v>1</v>
      </c>
      <c r="J70" s="13">
        <v>1</v>
      </c>
      <c r="K70" s="13">
        <v>2</v>
      </c>
      <c r="L70" s="13">
        <v>2</v>
      </c>
      <c r="M70" s="13">
        <v>2</v>
      </c>
      <c r="N70" s="13">
        <v>2</v>
      </c>
      <c r="O70" s="13">
        <v>2</v>
      </c>
      <c r="P70" s="40">
        <f t="shared" si="1"/>
        <v>15</v>
      </c>
      <c r="Q70" s="31" t="s">
        <v>849</v>
      </c>
      <c r="R70" s="36" t="str">
        <f t="shared" si="2"/>
        <v>&lt;&lt;insert cost per visit here&gt;&gt;</v>
      </c>
      <c r="S70" s="37" t="str">
        <f t="shared" si="3"/>
        <v>This cell will autocalculate.</v>
      </c>
      <c r="T70" s="5"/>
    </row>
    <row r="71" spans="1:20" s="2" customFormat="1" ht="15" customHeight="1" x14ac:dyDescent="0.25">
      <c r="A71" s="43" t="str">
        <f t="shared" si="0"/>
        <v>4A.65</v>
      </c>
      <c r="B71" s="28" t="s">
        <v>310</v>
      </c>
      <c r="C71" s="26" t="s">
        <v>13</v>
      </c>
      <c r="D71" s="13">
        <v>1</v>
      </c>
      <c r="E71" s="13">
        <v>1</v>
      </c>
      <c r="F71" s="13">
        <v>1</v>
      </c>
      <c r="G71" s="47">
        <v>0</v>
      </c>
      <c r="H71" s="47">
        <v>0</v>
      </c>
      <c r="I71" s="13">
        <v>1</v>
      </c>
      <c r="J71" s="13">
        <v>1</v>
      </c>
      <c r="K71" s="13">
        <v>2</v>
      </c>
      <c r="L71" s="13">
        <v>2</v>
      </c>
      <c r="M71" s="13">
        <v>2</v>
      </c>
      <c r="N71" s="13">
        <v>2</v>
      </c>
      <c r="O71" s="13">
        <v>2</v>
      </c>
      <c r="P71" s="40">
        <f t="shared" si="1"/>
        <v>15</v>
      </c>
      <c r="Q71" s="31" t="s">
        <v>849</v>
      </c>
      <c r="R71" s="36" t="str">
        <f t="shared" si="2"/>
        <v>&lt;&lt;insert cost per visit here&gt;&gt;</v>
      </c>
      <c r="S71" s="37" t="str">
        <f t="shared" si="3"/>
        <v>This cell will autocalculate.</v>
      </c>
      <c r="T71" s="5"/>
    </row>
    <row r="72" spans="1:20" s="2" customFormat="1" ht="15" customHeight="1" x14ac:dyDescent="0.25">
      <c r="A72" s="43" t="str">
        <f t="shared" ref="A72:A97" si="4">CONCATENATE("4A.",ROW()-6)</f>
        <v>4A.66</v>
      </c>
      <c r="B72" s="28" t="s">
        <v>311</v>
      </c>
      <c r="C72" s="26" t="s">
        <v>13</v>
      </c>
      <c r="D72" s="13">
        <v>1</v>
      </c>
      <c r="E72" s="13">
        <v>1</v>
      </c>
      <c r="F72" s="13">
        <v>1</v>
      </c>
      <c r="G72" s="47">
        <v>0</v>
      </c>
      <c r="H72" s="47">
        <v>0</v>
      </c>
      <c r="I72" s="13">
        <v>1</v>
      </c>
      <c r="J72" s="13">
        <v>1</v>
      </c>
      <c r="K72" s="13">
        <v>2</v>
      </c>
      <c r="L72" s="13">
        <v>2</v>
      </c>
      <c r="M72" s="13">
        <v>2</v>
      </c>
      <c r="N72" s="13">
        <v>2</v>
      </c>
      <c r="O72" s="13">
        <v>2</v>
      </c>
      <c r="P72" s="40">
        <f t="shared" ref="P72:P97" si="5">SUM(D72:O72)</f>
        <v>15</v>
      </c>
      <c r="Q72" s="31" t="s">
        <v>849</v>
      </c>
      <c r="R72" s="36" t="str">
        <f t="shared" ref="R72:R97" si="6">CONCATENATE("&lt;&lt;insert cost ", Q72," here&gt;&gt;")</f>
        <v>&lt;&lt;insert cost per visit here&gt;&gt;</v>
      </c>
      <c r="S72" s="37" t="str">
        <f t="shared" ref="S72:S97" si="7">IF(ISERROR(P72*R72),"This cell will autocalculate.",(P72*R72))</f>
        <v>This cell will autocalculate.</v>
      </c>
      <c r="T72" s="5"/>
    </row>
    <row r="73" spans="1:20" s="2" customFormat="1" ht="15" customHeight="1" x14ac:dyDescent="0.25">
      <c r="A73" s="43" t="str">
        <f t="shared" si="4"/>
        <v>4A.67</v>
      </c>
      <c r="B73" s="28" t="s">
        <v>312</v>
      </c>
      <c r="C73" s="26" t="s">
        <v>13</v>
      </c>
      <c r="D73" s="13">
        <v>1</v>
      </c>
      <c r="E73" s="13">
        <v>1</v>
      </c>
      <c r="F73" s="13">
        <v>1</v>
      </c>
      <c r="G73" s="47">
        <v>0</v>
      </c>
      <c r="H73" s="47">
        <v>0</v>
      </c>
      <c r="I73" s="13">
        <v>1</v>
      </c>
      <c r="J73" s="13">
        <v>1</v>
      </c>
      <c r="K73" s="13">
        <v>2</v>
      </c>
      <c r="L73" s="13">
        <v>2</v>
      </c>
      <c r="M73" s="13">
        <v>2</v>
      </c>
      <c r="N73" s="13">
        <v>2</v>
      </c>
      <c r="O73" s="13">
        <v>2</v>
      </c>
      <c r="P73" s="40">
        <f t="shared" si="5"/>
        <v>15</v>
      </c>
      <c r="Q73" s="31" t="s">
        <v>849</v>
      </c>
      <c r="R73" s="36" t="str">
        <f t="shared" si="6"/>
        <v>&lt;&lt;insert cost per visit here&gt;&gt;</v>
      </c>
      <c r="S73" s="37" t="str">
        <f t="shared" si="7"/>
        <v>This cell will autocalculate.</v>
      </c>
      <c r="T73" s="5"/>
    </row>
    <row r="74" spans="1:20" s="2" customFormat="1" ht="15" customHeight="1" x14ac:dyDescent="0.25">
      <c r="A74" s="43" t="str">
        <f t="shared" si="4"/>
        <v>4A.68</v>
      </c>
      <c r="B74" s="28" t="s">
        <v>313</v>
      </c>
      <c r="C74" s="26" t="s">
        <v>13</v>
      </c>
      <c r="D74" s="13">
        <v>1</v>
      </c>
      <c r="E74" s="13">
        <v>1</v>
      </c>
      <c r="F74" s="13">
        <v>1</v>
      </c>
      <c r="G74" s="47">
        <v>0</v>
      </c>
      <c r="H74" s="47">
        <v>0</v>
      </c>
      <c r="I74" s="13">
        <v>1</v>
      </c>
      <c r="J74" s="13">
        <v>1</v>
      </c>
      <c r="K74" s="13">
        <v>2</v>
      </c>
      <c r="L74" s="13">
        <v>2</v>
      </c>
      <c r="M74" s="13">
        <v>2</v>
      </c>
      <c r="N74" s="13">
        <v>2</v>
      </c>
      <c r="O74" s="13">
        <v>2</v>
      </c>
      <c r="P74" s="40">
        <f t="shared" si="5"/>
        <v>15</v>
      </c>
      <c r="Q74" s="31" t="s">
        <v>849</v>
      </c>
      <c r="R74" s="36" t="str">
        <f t="shared" si="6"/>
        <v>&lt;&lt;insert cost per visit here&gt;&gt;</v>
      </c>
      <c r="S74" s="37" t="str">
        <f t="shared" si="7"/>
        <v>This cell will autocalculate.</v>
      </c>
      <c r="T74" s="5"/>
    </row>
    <row r="75" spans="1:20" s="2" customFormat="1" ht="15" customHeight="1" x14ac:dyDescent="0.25">
      <c r="A75" s="43" t="str">
        <f t="shared" si="4"/>
        <v>4A.69</v>
      </c>
      <c r="B75" s="28" t="s">
        <v>314</v>
      </c>
      <c r="C75" s="26" t="s">
        <v>13</v>
      </c>
      <c r="D75" s="13">
        <v>1</v>
      </c>
      <c r="E75" s="13">
        <v>1</v>
      </c>
      <c r="F75" s="13">
        <v>1</v>
      </c>
      <c r="G75" s="47">
        <v>0</v>
      </c>
      <c r="H75" s="47">
        <v>0</v>
      </c>
      <c r="I75" s="13">
        <v>1</v>
      </c>
      <c r="J75" s="13">
        <v>1</v>
      </c>
      <c r="K75" s="13">
        <v>2</v>
      </c>
      <c r="L75" s="13">
        <v>2</v>
      </c>
      <c r="M75" s="13">
        <v>2</v>
      </c>
      <c r="N75" s="13">
        <v>2</v>
      </c>
      <c r="O75" s="13">
        <v>2</v>
      </c>
      <c r="P75" s="40">
        <f t="shared" si="5"/>
        <v>15</v>
      </c>
      <c r="Q75" s="31" t="s">
        <v>849</v>
      </c>
      <c r="R75" s="36" t="str">
        <f t="shared" si="6"/>
        <v>&lt;&lt;insert cost per visit here&gt;&gt;</v>
      </c>
      <c r="S75" s="37" t="str">
        <f t="shared" si="7"/>
        <v>This cell will autocalculate.</v>
      </c>
      <c r="T75" s="5"/>
    </row>
    <row r="76" spans="1:20" s="2" customFormat="1" ht="15" customHeight="1" x14ac:dyDescent="0.25">
      <c r="A76" s="43" t="str">
        <f t="shared" si="4"/>
        <v>4A.70</v>
      </c>
      <c r="B76" s="28" t="s">
        <v>315</v>
      </c>
      <c r="C76" s="26" t="s">
        <v>13</v>
      </c>
      <c r="D76" s="13">
        <v>1</v>
      </c>
      <c r="E76" s="13">
        <v>1</v>
      </c>
      <c r="F76" s="13">
        <v>1</v>
      </c>
      <c r="G76" s="47">
        <v>0</v>
      </c>
      <c r="H76" s="47">
        <v>0</v>
      </c>
      <c r="I76" s="13">
        <v>1</v>
      </c>
      <c r="J76" s="13">
        <v>1</v>
      </c>
      <c r="K76" s="13">
        <v>2</v>
      </c>
      <c r="L76" s="13">
        <v>2</v>
      </c>
      <c r="M76" s="13">
        <v>2</v>
      </c>
      <c r="N76" s="13">
        <v>2</v>
      </c>
      <c r="O76" s="13">
        <v>2</v>
      </c>
      <c r="P76" s="40">
        <f t="shared" si="5"/>
        <v>15</v>
      </c>
      <c r="Q76" s="31" t="s">
        <v>849</v>
      </c>
      <c r="R76" s="36" t="str">
        <f t="shared" si="6"/>
        <v>&lt;&lt;insert cost per visit here&gt;&gt;</v>
      </c>
      <c r="S76" s="37" t="str">
        <f t="shared" si="7"/>
        <v>This cell will autocalculate.</v>
      </c>
      <c r="T76" s="5"/>
    </row>
    <row r="77" spans="1:20" s="2" customFormat="1" ht="15" customHeight="1" x14ac:dyDescent="0.25">
      <c r="A77" s="43" t="str">
        <f t="shared" si="4"/>
        <v>4A.71</v>
      </c>
      <c r="B77" s="28" t="s">
        <v>316</v>
      </c>
      <c r="C77" s="26" t="s">
        <v>13</v>
      </c>
      <c r="D77" s="13">
        <v>1</v>
      </c>
      <c r="E77" s="13">
        <v>1</v>
      </c>
      <c r="F77" s="13">
        <v>1</v>
      </c>
      <c r="G77" s="47">
        <v>0</v>
      </c>
      <c r="H77" s="47">
        <v>0</v>
      </c>
      <c r="I77" s="13">
        <v>1</v>
      </c>
      <c r="J77" s="13">
        <v>1</v>
      </c>
      <c r="K77" s="13">
        <v>2</v>
      </c>
      <c r="L77" s="13">
        <v>2</v>
      </c>
      <c r="M77" s="13">
        <v>2</v>
      </c>
      <c r="N77" s="13">
        <v>2</v>
      </c>
      <c r="O77" s="13">
        <v>2</v>
      </c>
      <c r="P77" s="40">
        <f t="shared" si="5"/>
        <v>15</v>
      </c>
      <c r="Q77" s="31" t="s">
        <v>849</v>
      </c>
      <c r="R77" s="36" t="str">
        <f t="shared" si="6"/>
        <v>&lt;&lt;insert cost per visit here&gt;&gt;</v>
      </c>
      <c r="S77" s="37" t="str">
        <f t="shared" si="7"/>
        <v>This cell will autocalculate.</v>
      </c>
      <c r="T77" s="5"/>
    </row>
    <row r="78" spans="1:20" s="2" customFormat="1" ht="15" customHeight="1" x14ac:dyDescent="0.25">
      <c r="A78" s="43" t="str">
        <f t="shared" si="4"/>
        <v>4A.72</v>
      </c>
      <c r="B78" s="28" t="s">
        <v>317</v>
      </c>
      <c r="C78" s="26" t="s">
        <v>13</v>
      </c>
      <c r="D78" s="13">
        <v>1</v>
      </c>
      <c r="E78" s="13">
        <v>1</v>
      </c>
      <c r="F78" s="13">
        <v>1</v>
      </c>
      <c r="G78" s="47">
        <v>0</v>
      </c>
      <c r="H78" s="47">
        <v>0</v>
      </c>
      <c r="I78" s="13">
        <v>1</v>
      </c>
      <c r="J78" s="13">
        <v>1</v>
      </c>
      <c r="K78" s="13">
        <v>2</v>
      </c>
      <c r="L78" s="13">
        <v>2</v>
      </c>
      <c r="M78" s="13">
        <v>2</v>
      </c>
      <c r="N78" s="13">
        <v>2</v>
      </c>
      <c r="O78" s="13">
        <v>2</v>
      </c>
      <c r="P78" s="40">
        <f t="shared" si="5"/>
        <v>15</v>
      </c>
      <c r="Q78" s="31" t="s">
        <v>849</v>
      </c>
      <c r="R78" s="36" t="str">
        <f t="shared" si="6"/>
        <v>&lt;&lt;insert cost per visit here&gt;&gt;</v>
      </c>
      <c r="S78" s="37" t="str">
        <f t="shared" si="7"/>
        <v>This cell will autocalculate.</v>
      </c>
      <c r="T78" s="5"/>
    </row>
    <row r="79" spans="1:20" s="2" customFormat="1" ht="15" customHeight="1" x14ac:dyDescent="0.25">
      <c r="A79" s="43" t="str">
        <f t="shared" si="4"/>
        <v>4A.73</v>
      </c>
      <c r="B79" s="28" t="s">
        <v>318</v>
      </c>
      <c r="C79" s="26" t="s">
        <v>13</v>
      </c>
      <c r="D79" s="13">
        <v>1</v>
      </c>
      <c r="E79" s="13">
        <v>1</v>
      </c>
      <c r="F79" s="13">
        <v>1</v>
      </c>
      <c r="G79" s="47">
        <v>0</v>
      </c>
      <c r="H79" s="47">
        <v>0</v>
      </c>
      <c r="I79" s="13">
        <v>1</v>
      </c>
      <c r="J79" s="13">
        <v>1</v>
      </c>
      <c r="K79" s="13">
        <v>2</v>
      </c>
      <c r="L79" s="13">
        <v>2</v>
      </c>
      <c r="M79" s="13">
        <v>2</v>
      </c>
      <c r="N79" s="13">
        <v>2</v>
      </c>
      <c r="O79" s="13">
        <v>2</v>
      </c>
      <c r="P79" s="40">
        <f t="shared" si="5"/>
        <v>15</v>
      </c>
      <c r="Q79" s="31" t="s">
        <v>849</v>
      </c>
      <c r="R79" s="36" t="str">
        <f t="shared" si="6"/>
        <v>&lt;&lt;insert cost per visit here&gt;&gt;</v>
      </c>
      <c r="S79" s="37" t="str">
        <f t="shared" si="7"/>
        <v>This cell will autocalculate.</v>
      </c>
      <c r="T79" s="5"/>
    </row>
    <row r="80" spans="1:20" s="2" customFormat="1" ht="15" customHeight="1" x14ac:dyDescent="0.25">
      <c r="A80" s="43" t="str">
        <f t="shared" si="4"/>
        <v>4A.74</v>
      </c>
      <c r="B80" s="28" t="s">
        <v>319</v>
      </c>
      <c r="C80" s="26" t="s">
        <v>13</v>
      </c>
      <c r="D80" s="13">
        <v>1</v>
      </c>
      <c r="E80" s="13">
        <v>1</v>
      </c>
      <c r="F80" s="13">
        <v>1</v>
      </c>
      <c r="G80" s="47">
        <v>0</v>
      </c>
      <c r="H80" s="47">
        <v>0</v>
      </c>
      <c r="I80" s="13">
        <v>1</v>
      </c>
      <c r="J80" s="13">
        <v>1</v>
      </c>
      <c r="K80" s="13">
        <v>2</v>
      </c>
      <c r="L80" s="13">
        <v>2</v>
      </c>
      <c r="M80" s="13">
        <v>2</v>
      </c>
      <c r="N80" s="13">
        <v>2</v>
      </c>
      <c r="O80" s="13">
        <v>2</v>
      </c>
      <c r="P80" s="40">
        <f t="shared" si="5"/>
        <v>15</v>
      </c>
      <c r="Q80" s="31" t="s">
        <v>849</v>
      </c>
      <c r="R80" s="36" t="str">
        <f t="shared" si="6"/>
        <v>&lt;&lt;insert cost per visit here&gt;&gt;</v>
      </c>
      <c r="S80" s="37" t="str">
        <f t="shared" si="7"/>
        <v>This cell will autocalculate.</v>
      </c>
      <c r="T80" s="5"/>
    </row>
    <row r="81" spans="1:20" s="2" customFormat="1" ht="15" customHeight="1" x14ac:dyDescent="0.25">
      <c r="A81" s="43" t="str">
        <f t="shared" si="4"/>
        <v>4A.75</v>
      </c>
      <c r="B81" s="28" t="s">
        <v>242</v>
      </c>
      <c r="C81" s="26" t="s">
        <v>13</v>
      </c>
      <c r="D81" s="13">
        <v>1</v>
      </c>
      <c r="E81" s="13">
        <v>1</v>
      </c>
      <c r="F81" s="13">
        <v>1</v>
      </c>
      <c r="G81" s="47">
        <v>0</v>
      </c>
      <c r="H81" s="47">
        <v>0</v>
      </c>
      <c r="I81" s="13">
        <v>1</v>
      </c>
      <c r="J81" s="13">
        <v>1</v>
      </c>
      <c r="K81" s="13">
        <v>2</v>
      </c>
      <c r="L81" s="13">
        <v>2</v>
      </c>
      <c r="M81" s="13">
        <v>2</v>
      </c>
      <c r="N81" s="13">
        <v>2</v>
      </c>
      <c r="O81" s="13">
        <v>2</v>
      </c>
      <c r="P81" s="40">
        <f t="shared" si="5"/>
        <v>15</v>
      </c>
      <c r="Q81" s="31" t="s">
        <v>849</v>
      </c>
      <c r="R81" s="36" t="str">
        <f t="shared" si="6"/>
        <v>&lt;&lt;insert cost per visit here&gt;&gt;</v>
      </c>
      <c r="S81" s="37" t="str">
        <f t="shared" si="7"/>
        <v>This cell will autocalculate.</v>
      </c>
      <c r="T81" s="5"/>
    </row>
    <row r="82" spans="1:20" s="2" customFormat="1" ht="15" customHeight="1" x14ac:dyDescent="0.25">
      <c r="A82" s="43" t="str">
        <f t="shared" si="4"/>
        <v>4A.76</v>
      </c>
      <c r="B82" s="28" t="s">
        <v>19</v>
      </c>
      <c r="C82" s="26" t="s">
        <v>13</v>
      </c>
      <c r="D82" s="13">
        <v>1</v>
      </c>
      <c r="E82" s="13">
        <v>1</v>
      </c>
      <c r="F82" s="13">
        <v>1</v>
      </c>
      <c r="G82" s="47">
        <v>0</v>
      </c>
      <c r="H82" s="47">
        <v>0</v>
      </c>
      <c r="I82" s="13">
        <v>1</v>
      </c>
      <c r="J82" s="13">
        <v>1</v>
      </c>
      <c r="K82" s="13">
        <v>2</v>
      </c>
      <c r="L82" s="13">
        <v>2</v>
      </c>
      <c r="M82" s="13">
        <v>2</v>
      </c>
      <c r="N82" s="13">
        <v>2</v>
      </c>
      <c r="O82" s="13">
        <v>2</v>
      </c>
      <c r="P82" s="40">
        <f t="shared" si="5"/>
        <v>15</v>
      </c>
      <c r="Q82" s="31" t="s">
        <v>849</v>
      </c>
      <c r="R82" s="36" t="str">
        <f t="shared" si="6"/>
        <v>&lt;&lt;insert cost per visit here&gt;&gt;</v>
      </c>
      <c r="S82" s="37" t="str">
        <f t="shared" si="7"/>
        <v>This cell will autocalculate.</v>
      </c>
      <c r="T82" s="5"/>
    </row>
    <row r="83" spans="1:20" s="2" customFormat="1" ht="15" customHeight="1" x14ac:dyDescent="0.25">
      <c r="A83" s="43" t="str">
        <f t="shared" si="4"/>
        <v>4A.77</v>
      </c>
      <c r="B83" s="28" t="s">
        <v>19</v>
      </c>
      <c r="C83" s="26" t="s">
        <v>13</v>
      </c>
      <c r="D83" s="13">
        <v>1</v>
      </c>
      <c r="E83" s="13">
        <v>1</v>
      </c>
      <c r="F83" s="13">
        <v>1</v>
      </c>
      <c r="G83" s="47">
        <v>0</v>
      </c>
      <c r="H83" s="47">
        <v>0</v>
      </c>
      <c r="I83" s="13">
        <v>1</v>
      </c>
      <c r="J83" s="13">
        <v>1</v>
      </c>
      <c r="K83" s="13">
        <v>2</v>
      </c>
      <c r="L83" s="13">
        <v>2</v>
      </c>
      <c r="M83" s="13">
        <v>2</v>
      </c>
      <c r="N83" s="13">
        <v>2</v>
      </c>
      <c r="O83" s="13">
        <v>2</v>
      </c>
      <c r="P83" s="40">
        <f t="shared" si="5"/>
        <v>15</v>
      </c>
      <c r="Q83" s="31" t="s">
        <v>849</v>
      </c>
      <c r="R83" s="36" t="str">
        <f t="shared" si="6"/>
        <v>&lt;&lt;insert cost per visit here&gt;&gt;</v>
      </c>
      <c r="S83" s="37" t="str">
        <f t="shared" si="7"/>
        <v>This cell will autocalculate.</v>
      </c>
      <c r="T83" s="5"/>
    </row>
    <row r="84" spans="1:20" s="2" customFormat="1" ht="15" customHeight="1" x14ac:dyDescent="0.25">
      <c r="A84" s="43" t="str">
        <f t="shared" si="4"/>
        <v>4A.78</v>
      </c>
      <c r="B84" s="28" t="s">
        <v>19</v>
      </c>
      <c r="C84" s="26" t="s">
        <v>13</v>
      </c>
      <c r="D84" s="13">
        <v>1</v>
      </c>
      <c r="E84" s="13">
        <v>1</v>
      </c>
      <c r="F84" s="13">
        <v>1</v>
      </c>
      <c r="G84" s="47">
        <v>0</v>
      </c>
      <c r="H84" s="47">
        <v>0</v>
      </c>
      <c r="I84" s="13">
        <v>1</v>
      </c>
      <c r="J84" s="13">
        <v>1</v>
      </c>
      <c r="K84" s="13">
        <v>2</v>
      </c>
      <c r="L84" s="13">
        <v>2</v>
      </c>
      <c r="M84" s="13">
        <v>2</v>
      </c>
      <c r="N84" s="13">
        <v>2</v>
      </c>
      <c r="O84" s="13">
        <v>2</v>
      </c>
      <c r="P84" s="40">
        <f t="shared" si="5"/>
        <v>15</v>
      </c>
      <c r="Q84" s="31" t="s">
        <v>849</v>
      </c>
      <c r="R84" s="36" t="str">
        <f t="shared" si="6"/>
        <v>&lt;&lt;insert cost per visit here&gt;&gt;</v>
      </c>
      <c r="S84" s="37" t="str">
        <f t="shared" si="7"/>
        <v>This cell will autocalculate.</v>
      </c>
      <c r="T84" s="5"/>
    </row>
    <row r="85" spans="1:20" s="2" customFormat="1" ht="15" customHeight="1" x14ac:dyDescent="0.25">
      <c r="A85" s="43" t="str">
        <f t="shared" si="4"/>
        <v>4A.79</v>
      </c>
      <c r="B85" s="28" t="s">
        <v>243</v>
      </c>
      <c r="C85" s="26" t="s">
        <v>13</v>
      </c>
      <c r="D85" s="13">
        <v>1</v>
      </c>
      <c r="E85" s="13">
        <v>1</v>
      </c>
      <c r="F85" s="13">
        <v>1</v>
      </c>
      <c r="G85" s="47">
        <v>0</v>
      </c>
      <c r="H85" s="47">
        <v>0</v>
      </c>
      <c r="I85" s="13">
        <v>1</v>
      </c>
      <c r="J85" s="13">
        <v>1</v>
      </c>
      <c r="K85" s="13">
        <v>2</v>
      </c>
      <c r="L85" s="13">
        <v>2</v>
      </c>
      <c r="M85" s="13">
        <v>2</v>
      </c>
      <c r="N85" s="13">
        <v>2</v>
      </c>
      <c r="O85" s="13">
        <v>2</v>
      </c>
      <c r="P85" s="40">
        <f t="shared" si="5"/>
        <v>15</v>
      </c>
      <c r="Q85" s="31" t="s">
        <v>849</v>
      </c>
      <c r="R85" s="36" t="str">
        <f t="shared" si="6"/>
        <v>&lt;&lt;insert cost per visit here&gt;&gt;</v>
      </c>
      <c r="S85" s="37" t="str">
        <f t="shared" si="7"/>
        <v>This cell will autocalculate.</v>
      </c>
      <c r="T85" s="5"/>
    </row>
    <row r="86" spans="1:20" s="2" customFormat="1" ht="15" customHeight="1" x14ac:dyDescent="0.25">
      <c r="A86" s="43" t="str">
        <f t="shared" si="4"/>
        <v>4A.80</v>
      </c>
      <c r="B86" s="28" t="s">
        <v>244</v>
      </c>
      <c r="C86" s="26" t="s">
        <v>13</v>
      </c>
      <c r="D86" s="13">
        <v>1</v>
      </c>
      <c r="E86" s="13">
        <v>1</v>
      </c>
      <c r="F86" s="13">
        <v>1</v>
      </c>
      <c r="G86" s="47">
        <v>0</v>
      </c>
      <c r="H86" s="47">
        <v>0</v>
      </c>
      <c r="I86" s="13">
        <v>1</v>
      </c>
      <c r="J86" s="13">
        <v>1</v>
      </c>
      <c r="K86" s="13">
        <v>2</v>
      </c>
      <c r="L86" s="13">
        <v>2</v>
      </c>
      <c r="M86" s="13">
        <v>2</v>
      </c>
      <c r="N86" s="13">
        <v>2</v>
      </c>
      <c r="O86" s="13">
        <v>2</v>
      </c>
      <c r="P86" s="40">
        <f t="shared" si="5"/>
        <v>15</v>
      </c>
      <c r="Q86" s="31" t="s">
        <v>849</v>
      </c>
      <c r="R86" s="36" t="str">
        <f t="shared" si="6"/>
        <v>&lt;&lt;insert cost per visit here&gt;&gt;</v>
      </c>
      <c r="S86" s="37" t="str">
        <f t="shared" si="7"/>
        <v>This cell will autocalculate.</v>
      </c>
      <c r="T86" s="5"/>
    </row>
    <row r="87" spans="1:20" s="2" customFormat="1" ht="15" customHeight="1" x14ac:dyDescent="0.25">
      <c r="A87" s="43" t="str">
        <f t="shared" si="4"/>
        <v>4A.81</v>
      </c>
      <c r="B87" s="28" t="s">
        <v>245</v>
      </c>
      <c r="C87" s="26" t="s">
        <v>13</v>
      </c>
      <c r="D87" s="13">
        <v>1</v>
      </c>
      <c r="E87" s="13">
        <v>1</v>
      </c>
      <c r="F87" s="13">
        <v>1</v>
      </c>
      <c r="G87" s="47">
        <v>0</v>
      </c>
      <c r="H87" s="47">
        <v>0</v>
      </c>
      <c r="I87" s="13">
        <v>1</v>
      </c>
      <c r="J87" s="13">
        <v>1</v>
      </c>
      <c r="K87" s="13">
        <v>2</v>
      </c>
      <c r="L87" s="13">
        <v>2</v>
      </c>
      <c r="M87" s="13">
        <v>2</v>
      </c>
      <c r="N87" s="13">
        <v>2</v>
      </c>
      <c r="O87" s="13">
        <v>2</v>
      </c>
      <c r="P87" s="40">
        <f t="shared" si="5"/>
        <v>15</v>
      </c>
      <c r="Q87" s="31" t="s">
        <v>849</v>
      </c>
      <c r="R87" s="36" t="str">
        <f t="shared" si="6"/>
        <v>&lt;&lt;insert cost per visit here&gt;&gt;</v>
      </c>
      <c r="S87" s="37" t="str">
        <f t="shared" si="7"/>
        <v>This cell will autocalculate.</v>
      </c>
      <c r="T87" s="5"/>
    </row>
    <row r="88" spans="1:20" s="2" customFormat="1" ht="15" customHeight="1" x14ac:dyDescent="0.25">
      <c r="A88" s="43" t="str">
        <f t="shared" si="4"/>
        <v>4A.82</v>
      </c>
      <c r="B88" s="28" t="s">
        <v>246</v>
      </c>
      <c r="C88" s="26" t="s">
        <v>13</v>
      </c>
      <c r="D88" s="13">
        <v>1</v>
      </c>
      <c r="E88" s="13">
        <v>1</v>
      </c>
      <c r="F88" s="13">
        <v>1</v>
      </c>
      <c r="G88" s="47">
        <v>0</v>
      </c>
      <c r="H88" s="47">
        <v>0</v>
      </c>
      <c r="I88" s="13">
        <v>1</v>
      </c>
      <c r="J88" s="13">
        <v>1</v>
      </c>
      <c r="K88" s="13">
        <v>2</v>
      </c>
      <c r="L88" s="13">
        <v>2</v>
      </c>
      <c r="M88" s="13">
        <v>2</v>
      </c>
      <c r="N88" s="13">
        <v>2</v>
      </c>
      <c r="O88" s="13">
        <v>2</v>
      </c>
      <c r="P88" s="40">
        <f t="shared" si="5"/>
        <v>15</v>
      </c>
      <c r="Q88" s="31" t="s">
        <v>849</v>
      </c>
      <c r="R88" s="36" t="str">
        <f t="shared" si="6"/>
        <v>&lt;&lt;insert cost per visit here&gt;&gt;</v>
      </c>
      <c r="S88" s="37" t="str">
        <f t="shared" si="7"/>
        <v>This cell will autocalculate.</v>
      </c>
      <c r="T88" s="5"/>
    </row>
    <row r="89" spans="1:20" s="2" customFormat="1" ht="15" customHeight="1" x14ac:dyDescent="0.25">
      <c r="A89" s="43" t="str">
        <f t="shared" si="4"/>
        <v>4A.83</v>
      </c>
      <c r="B89" s="28" t="s">
        <v>247</v>
      </c>
      <c r="C89" s="26" t="s">
        <v>13</v>
      </c>
      <c r="D89" s="13">
        <v>1</v>
      </c>
      <c r="E89" s="13">
        <v>1</v>
      </c>
      <c r="F89" s="13">
        <v>1</v>
      </c>
      <c r="G89" s="47">
        <v>0</v>
      </c>
      <c r="H89" s="47">
        <v>0</v>
      </c>
      <c r="I89" s="13">
        <v>1</v>
      </c>
      <c r="J89" s="13">
        <v>1</v>
      </c>
      <c r="K89" s="13">
        <v>2</v>
      </c>
      <c r="L89" s="13">
        <v>2</v>
      </c>
      <c r="M89" s="13">
        <v>2</v>
      </c>
      <c r="N89" s="13">
        <v>2</v>
      </c>
      <c r="O89" s="13">
        <v>2</v>
      </c>
      <c r="P89" s="40">
        <f t="shared" si="5"/>
        <v>15</v>
      </c>
      <c r="Q89" s="31" t="s">
        <v>849</v>
      </c>
      <c r="R89" s="36" t="str">
        <f t="shared" si="6"/>
        <v>&lt;&lt;insert cost per visit here&gt;&gt;</v>
      </c>
      <c r="S89" s="37" t="str">
        <f t="shared" si="7"/>
        <v>This cell will autocalculate.</v>
      </c>
      <c r="T89" s="5"/>
    </row>
    <row r="90" spans="1:20" s="2" customFormat="1" ht="15" customHeight="1" x14ac:dyDescent="0.25">
      <c r="A90" s="43" t="str">
        <f t="shared" si="4"/>
        <v>4A.84</v>
      </c>
      <c r="B90" s="28" t="s">
        <v>248</v>
      </c>
      <c r="C90" s="26" t="s">
        <v>13</v>
      </c>
      <c r="D90" s="13">
        <v>1</v>
      </c>
      <c r="E90" s="13">
        <v>1</v>
      </c>
      <c r="F90" s="13">
        <v>1</v>
      </c>
      <c r="G90" s="47">
        <v>0</v>
      </c>
      <c r="H90" s="47">
        <v>0</v>
      </c>
      <c r="I90" s="13">
        <v>1</v>
      </c>
      <c r="J90" s="13">
        <v>1</v>
      </c>
      <c r="K90" s="13">
        <v>2</v>
      </c>
      <c r="L90" s="13">
        <v>2</v>
      </c>
      <c r="M90" s="13">
        <v>2</v>
      </c>
      <c r="N90" s="13">
        <v>2</v>
      </c>
      <c r="O90" s="13">
        <v>2</v>
      </c>
      <c r="P90" s="40">
        <f t="shared" si="5"/>
        <v>15</v>
      </c>
      <c r="Q90" s="31" t="s">
        <v>849</v>
      </c>
      <c r="R90" s="36" t="str">
        <f t="shared" si="6"/>
        <v>&lt;&lt;insert cost per visit here&gt;&gt;</v>
      </c>
      <c r="S90" s="37" t="str">
        <f t="shared" si="7"/>
        <v>This cell will autocalculate.</v>
      </c>
      <c r="T90" s="5"/>
    </row>
    <row r="91" spans="1:20" s="2" customFormat="1" ht="15" customHeight="1" x14ac:dyDescent="0.25">
      <c r="A91" s="43" t="str">
        <f t="shared" si="4"/>
        <v>4A.85</v>
      </c>
      <c r="B91" s="28" t="s">
        <v>249</v>
      </c>
      <c r="C91" s="26" t="s">
        <v>13</v>
      </c>
      <c r="D91" s="13">
        <v>1</v>
      </c>
      <c r="E91" s="13">
        <v>1</v>
      </c>
      <c r="F91" s="13">
        <v>1</v>
      </c>
      <c r="G91" s="47">
        <v>0</v>
      </c>
      <c r="H91" s="47">
        <v>0</v>
      </c>
      <c r="I91" s="13">
        <v>1</v>
      </c>
      <c r="J91" s="13">
        <v>1</v>
      </c>
      <c r="K91" s="13">
        <v>2</v>
      </c>
      <c r="L91" s="13">
        <v>2</v>
      </c>
      <c r="M91" s="13">
        <v>2</v>
      </c>
      <c r="N91" s="13">
        <v>2</v>
      </c>
      <c r="O91" s="13">
        <v>2</v>
      </c>
      <c r="P91" s="40">
        <f t="shared" si="5"/>
        <v>15</v>
      </c>
      <c r="Q91" s="31" t="s">
        <v>849</v>
      </c>
      <c r="R91" s="36" t="str">
        <f t="shared" si="6"/>
        <v>&lt;&lt;insert cost per visit here&gt;&gt;</v>
      </c>
      <c r="S91" s="37" t="str">
        <f t="shared" si="7"/>
        <v>This cell will autocalculate.</v>
      </c>
      <c r="T91" s="5"/>
    </row>
    <row r="92" spans="1:20" s="2" customFormat="1" ht="15" customHeight="1" x14ac:dyDescent="0.25">
      <c r="A92" s="43" t="str">
        <f t="shared" si="4"/>
        <v>4A.86</v>
      </c>
      <c r="B92" s="28" t="s">
        <v>250</v>
      </c>
      <c r="C92" s="26" t="s">
        <v>13</v>
      </c>
      <c r="D92" s="13">
        <v>1</v>
      </c>
      <c r="E92" s="13">
        <v>1</v>
      </c>
      <c r="F92" s="13">
        <v>1</v>
      </c>
      <c r="G92" s="47">
        <v>0</v>
      </c>
      <c r="H92" s="47">
        <v>0</v>
      </c>
      <c r="I92" s="13">
        <v>1</v>
      </c>
      <c r="J92" s="13">
        <v>1</v>
      </c>
      <c r="K92" s="13">
        <v>2</v>
      </c>
      <c r="L92" s="13">
        <v>2</v>
      </c>
      <c r="M92" s="13">
        <v>2</v>
      </c>
      <c r="N92" s="13">
        <v>2</v>
      </c>
      <c r="O92" s="13">
        <v>2</v>
      </c>
      <c r="P92" s="40">
        <f t="shared" si="5"/>
        <v>15</v>
      </c>
      <c r="Q92" s="31" t="s">
        <v>849</v>
      </c>
      <c r="R92" s="36" t="str">
        <f t="shared" si="6"/>
        <v>&lt;&lt;insert cost per visit here&gt;&gt;</v>
      </c>
      <c r="S92" s="37" t="str">
        <f t="shared" si="7"/>
        <v>This cell will autocalculate.</v>
      </c>
      <c r="T92" s="5"/>
    </row>
    <row r="93" spans="1:20" s="2" customFormat="1" ht="15" customHeight="1" x14ac:dyDescent="0.25">
      <c r="A93" s="43" t="str">
        <f t="shared" si="4"/>
        <v>4A.87</v>
      </c>
      <c r="B93" s="28" t="s">
        <v>251</v>
      </c>
      <c r="C93" s="26" t="s">
        <v>13</v>
      </c>
      <c r="D93" s="13">
        <v>1</v>
      </c>
      <c r="E93" s="13">
        <v>1</v>
      </c>
      <c r="F93" s="13">
        <v>1</v>
      </c>
      <c r="G93" s="47">
        <v>0</v>
      </c>
      <c r="H93" s="47">
        <v>0</v>
      </c>
      <c r="I93" s="13">
        <v>1</v>
      </c>
      <c r="J93" s="13">
        <v>1</v>
      </c>
      <c r="K93" s="13">
        <v>2</v>
      </c>
      <c r="L93" s="13">
        <v>2</v>
      </c>
      <c r="M93" s="13">
        <v>2</v>
      </c>
      <c r="N93" s="13">
        <v>2</v>
      </c>
      <c r="O93" s="13">
        <v>2</v>
      </c>
      <c r="P93" s="40">
        <f t="shared" si="5"/>
        <v>15</v>
      </c>
      <c r="Q93" s="31" t="s">
        <v>849</v>
      </c>
      <c r="R93" s="36" t="str">
        <f t="shared" si="6"/>
        <v>&lt;&lt;insert cost per visit here&gt;&gt;</v>
      </c>
      <c r="S93" s="37" t="str">
        <f t="shared" si="7"/>
        <v>This cell will autocalculate.</v>
      </c>
      <c r="T93" s="5"/>
    </row>
    <row r="94" spans="1:20" s="2" customFormat="1" ht="15" customHeight="1" x14ac:dyDescent="0.25">
      <c r="A94" s="43" t="str">
        <f t="shared" si="4"/>
        <v>4A.88</v>
      </c>
      <c r="B94" s="28" t="s">
        <v>252</v>
      </c>
      <c r="C94" s="26" t="s">
        <v>13</v>
      </c>
      <c r="D94" s="13">
        <v>1</v>
      </c>
      <c r="E94" s="13">
        <v>1</v>
      </c>
      <c r="F94" s="13">
        <v>1</v>
      </c>
      <c r="G94" s="47">
        <v>0</v>
      </c>
      <c r="H94" s="47">
        <v>0</v>
      </c>
      <c r="I94" s="13">
        <v>1</v>
      </c>
      <c r="J94" s="13">
        <v>1</v>
      </c>
      <c r="K94" s="13">
        <v>2</v>
      </c>
      <c r="L94" s="13">
        <v>2</v>
      </c>
      <c r="M94" s="13">
        <v>2</v>
      </c>
      <c r="N94" s="13">
        <v>2</v>
      </c>
      <c r="O94" s="13">
        <v>2</v>
      </c>
      <c r="P94" s="40">
        <f t="shared" si="5"/>
        <v>15</v>
      </c>
      <c r="Q94" s="31" t="s">
        <v>849</v>
      </c>
      <c r="R94" s="36" t="str">
        <f t="shared" si="6"/>
        <v>&lt;&lt;insert cost per visit here&gt;&gt;</v>
      </c>
      <c r="S94" s="37" t="str">
        <f t="shared" si="7"/>
        <v>This cell will autocalculate.</v>
      </c>
      <c r="T94" s="5"/>
    </row>
    <row r="95" spans="1:20" s="2" customFormat="1" ht="15" customHeight="1" x14ac:dyDescent="0.25">
      <c r="A95" s="43" t="str">
        <f t="shared" si="4"/>
        <v>4A.89</v>
      </c>
      <c r="B95" s="28" t="s">
        <v>253</v>
      </c>
      <c r="C95" s="26" t="s">
        <v>13</v>
      </c>
      <c r="D95" s="13">
        <v>1</v>
      </c>
      <c r="E95" s="13">
        <v>1</v>
      </c>
      <c r="F95" s="13">
        <v>1</v>
      </c>
      <c r="G95" s="47">
        <v>0</v>
      </c>
      <c r="H95" s="47">
        <v>0</v>
      </c>
      <c r="I95" s="13">
        <v>1</v>
      </c>
      <c r="J95" s="13">
        <v>1</v>
      </c>
      <c r="K95" s="13">
        <v>2</v>
      </c>
      <c r="L95" s="13">
        <v>2</v>
      </c>
      <c r="M95" s="13">
        <v>2</v>
      </c>
      <c r="N95" s="13">
        <v>2</v>
      </c>
      <c r="O95" s="13">
        <v>2</v>
      </c>
      <c r="P95" s="40">
        <f t="shared" si="5"/>
        <v>15</v>
      </c>
      <c r="Q95" s="31" t="s">
        <v>849</v>
      </c>
      <c r="R95" s="36" t="str">
        <f t="shared" si="6"/>
        <v>&lt;&lt;insert cost per visit here&gt;&gt;</v>
      </c>
      <c r="S95" s="37" t="str">
        <f t="shared" si="7"/>
        <v>This cell will autocalculate.</v>
      </c>
      <c r="T95" s="5"/>
    </row>
    <row r="96" spans="1:20" s="2" customFormat="1" ht="15" customHeight="1" x14ac:dyDescent="0.25">
      <c r="A96" s="43" t="str">
        <f t="shared" si="4"/>
        <v>4A.90</v>
      </c>
      <c r="B96" s="28" t="s">
        <v>254</v>
      </c>
      <c r="C96" s="26" t="s">
        <v>13</v>
      </c>
      <c r="D96" s="13">
        <v>1</v>
      </c>
      <c r="E96" s="13">
        <v>1</v>
      </c>
      <c r="F96" s="13">
        <v>1</v>
      </c>
      <c r="G96" s="47">
        <v>0</v>
      </c>
      <c r="H96" s="47">
        <v>0</v>
      </c>
      <c r="I96" s="13">
        <v>1</v>
      </c>
      <c r="J96" s="13">
        <v>1</v>
      </c>
      <c r="K96" s="13">
        <v>2</v>
      </c>
      <c r="L96" s="13">
        <v>2</v>
      </c>
      <c r="M96" s="13">
        <v>2</v>
      </c>
      <c r="N96" s="13">
        <v>2</v>
      </c>
      <c r="O96" s="13">
        <v>2</v>
      </c>
      <c r="P96" s="40">
        <f t="shared" si="5"/>
        <v>15</v>
      </c>
      <c r="Q96" s="31" t="s">
        <v>849</v>
      </c>
      <c r="R96" s="36" t="str">
        <f t="shared" si="6"/>
        <v>&lt;&lt;insert cost per visit here&gt;&gt;</v>
      </c>
      <c r="S96" s="37" t="str">
        <f t="shared" si="7"/>
        <v>This cell will autocalculate.</v>
      </c>
      <c r="T96" s="5"/>
    </row>
    <row r="97" spans="1:23" s="2" customFormat="1" ht="15" customHeight="1" x14ac:dyDescent="0.25">
      <c r="A97" s="43" t="str">
        <f t="shared" si="4"/>
        <v>4A.91</v>
      </c>
      <c r="B97" s="28" t="s">
        <v>255</v>
      </c>
      <c r="C97" s="26" t="s">
        <v>13</v>
      </c>
      <c r="D97" s="13">
        <v>1</v>
      </c>
      <c r="E97" s="13">
        <v>1</v>
      </c>
      <c r="F97" s="13">
        <v>1</v>
      </c>
      <c r="G97" s="47">
        <v>0</v>
      </c>
      <c r="H97" s="47">
        <v>0</v>
      </c>
      <c r="I97" s="13">
        <v>1</v>
      </c>
      <c r="J97" s="13">
        <v>1</v>
      </c>
      <c r="K97" s="13">
        <v>2</v>
      </c>
      <c r="L97" s="13">
        <v>2</v>
      </c>
      <c r="M97" s="13">
        <v>2</v>
      </c>
      <c r="N97" s="13">
        <v>2</v>
      </c>
      <c r="O97" s="13">
        <v>2</v>
      </c>
      <c r="P97" s="40">
        <f t="shared" si="5"/>
        <v>15</v>
      </c>
      <c r="Q97" s="31" t="s">
        <v>849</v>
      </c>
      <c r="R97" s="36" t="str">
        <f t="shared" si="6"/>
        <v>&lt;&lt;insert cost per visit here&gt;&gt;</v>
      </c>
      <c r="S97" s="37" t="str">
        <f t="shared" si="7"/>
        <v>This cell will autocalculate.</v>
      </c>
      <c r="T97" s="5"/>
    </row>
    <row r="98" spans="1:23" s="2" customFormat="1" ht="31.9" customHeight="1" x14ac:dyDescent="0.25">
      <c r="B98" s="9"/>
      <c r="C98" s="10"/>
      <c r="D98" s="9"/>
      <c r="E98" s="9"/>
      <c r="F98" s="9"/>
      <c r="G98" s="9"/>
      <c r="H98" s="9"/>
      <c r="I98" s="9"/>
      <c r="J98" s="9"/>
      <c r="K98" s="9"/>
      <c r="L98" s="9"/>
      <c r="M98" s="38"/>
      <c r="N98" s="38"/>
      <c r="O98" s="38"/>
      <c r="P98" s="52" t="s">
        <v>853</v>
      </c>
      <c r="Q98" s="53"/>
      <c r="R98" s="53"/>
      <c r="S98" s="51" t="str">
        <f>IF(SUM(S7:S97)=0,"This cell will autocalculate.",SUM(S7:S97))</f>
        <v>This cell will autocalculate.</v>
      </c>
      <c r="T98" s="9"/>
    </row>
    <row r="99" spans="1:23" s="2" customFormat="1" ht="31.9" customHeight="1" x14ac:dyDescent="0.25">
      <c r="B99" s="9"/>
      <c r="C99" s="10"/>
      <c r="D99" s="9"/>
      <c r="E99" s="9"/>
      <c r="F99" s="9"/>
      <c r="G99" s="9"/>
      <c r="H99" s="9"/>
      <c r="I99" s="9"/>
      <c r="J99" s="9"/>
      <c r="K99" s="9"/>
      <c r="L99" s="9"/>
      <c r="M99" s="9"/>
      <c r="N99" s="9"/>
      <c r="O99" s="9"/>
      <c r="P99" s="9"/>
      <c r="Q99" s="9"/>
      <c r="R99" s="11"/>
      <c r="S99" s="11"/>
      <c r="T99" s="5"/>
      <c r="U99"/>
      <c r="V99"/>
      <c r="W99"/>
    </row>
    <row r="100" spans="1:23" s="2" customFormat="1" ht="31.9" customHeight="1" x14ac:dyDescent="0.25">
      <c r="B100" s="9"/>
      <c r="C100" s="10"/>
      <c r="D100" s="9"/>
      <c r="E100" s="9"/>
      <c r="F100" s="9"/>
      <c r="G100" s="9"/>
      <c r="H100" s="9"/>
      <c r="I100" s="9"/>
      <c r="J100" s="9"/>
      <c r="K100" s="9"/>
      <c r="L100" s="9"/>
      <c r="M100" s="9"/>
      <c r="N100" s="9"/>
      <c r="O100" s="9"/>
      <c r="P100" s="9"/>
      <c r="Q100" s="9"/>
      <c r="R100" s="11"/>
      <c r="S100" s="11"/>
      <c r="T100"/>
      <c r="U100"/>
      <c r="V100"/>
      <c r="W100"/>
    </row>
    <row r="101" spans="1:23" s="2" customFormat="1" ht="31.9" customHeight="1" x14ac:dyDescent="0.25">
      <c r="B101" s="9"/>
      <c r="C101" s="10"/>
      <c r="D101" s="9"/>
      <c r="E101" s="9"/>
      <c r="F101" s="9"/>
      <c r="G101" s="9"/>
      <c r="H101" s="9"/>
      <c r="I101" s="9"/>
      <c r="J101" s="9"/>
      <c r="K101" s="9"/>
      <c r="L101" s="9"/>
      <c r="M101" s="9"/>
      <c r="N101" s="9"/>
      <c r="O101" s="9"/>
      <c r="P101" s="9"/>
      <c r="Q101" s="9"/>
      <c r="R101" s="11"/>
      <c r="S101" s="11"/>
      <c r="T101"/>
      <c r="U101"/>
      <c r="V101"/>
      <c r="W101"/>
    </row>
    <row r="102" spans="1:23" s="2" customFormat="1" ht="31.9" customHeight="1" x14ac:dyDescent="0.25">
      <c r="B102" s="9"/>
      <c r="C102" s="10"/>
      <c r="D102" s="9"/>
      <c r="E102" s="9"/>
      <c r="F102" s="9"/>
      <c r="G102" s="9"/>
      <c r="H102" s="9"/>
      <c r="I102" s="9"/>
      <c r="J102" s="9"/>
      <c r="K102" s="9"/>
      <c r="L102" s="9"/>
      <c r="M102" s="9"/>
      <c r="N102" s="9"/>
      <c r="O102" s="9"/>
      <c r="P102" s="9"/>
      <c r="Q102" s="9"/>
      <c r="R102" s="11"/>
      <c r="S102" s="11"/>
      <c r="T102"/>
      <c r="U102"/>
      <c r="V102"/>
      <c r="W102"/>
    </row>
    <row r="103" spans="1:23" s="2" customFormat="1" ht="31.9" customHeight="1" x14ac:dyDescent="0.25">
      <c r="B103" s="23"/>
      <c r="C103" s="15"/>
      <c r="D103" s="23"/>
      <c r="E103" s="23"/>
      <c r="F103" s="23"/>
      <c r="G103" s="23"/>
      <c r="H103" s="23"/>
      <c r="I103" s="23"/>
      <c r="J103" s="23"/>
      <c r="K103" s="23"/>
      <c r="L103" s="23"/>
      <c r="M103" s="23"/>
      <c r="N103" s="23"/>
      <c r="O103" s="23"/>
      <c r="P103" s="23"/>
      <c r="Q103" s="23"/>
      <c r="R103" s="24"/>
      <c r="S103" s="24"/>
      <c r="T103"/>
      <c r="U103"/>
      <c r="V103"/>
      <c r="W103"/>
    </row>
    <row r="104" spans="1:23" s="2" customFormat="1" ht="31.9" customHeight="1" x14ac:dyDescent="0.25">
      <c r="B104" s="23"/>
      <c r="C104" s="15"/>
      <c r="D104" s="23"/>
      <c r="E104" s="23"/>
      <c r="F104" s="23"/>
      <c r="G104" s="23"/>
      <c r="H104" s="23"/>
      <c r="I104" s="23"/>
      <c r="J104" s="23"/>
      <c r="K104" s="23"/>
      <c r="L104" s="23"/>
      <c r="M104" s="23"/>
      <c r="N104" s="23"/>
      <c r="O104" s="23"/>
      <c r="P104" s="23"/>
      <c r="Q104" s="23"/>
      <c r="R104" s="24"/>
      <c r="S104" s="24"/>
      <c r="T104"/>
      <c r="U104"/>
      <c r="V104"/>
      <c r="W104"/>
    </row>
    <row r="105" spans="1:23" s="2" customFormat="1" ht="31.9" customHeight="1" x14ac:dyDescent="0.25">
      <c r="B105" s="23"/>
      <c r="C105" s="15"/>
      <c r="D105" s="23"/>
      <c r="E105" s="23"/>
      <c r="F105" s="23"/>
      <c r="G105" s="23"/>
      <c r="H105" s="23"/>
      <c r="I105" s="23"/>
      <c r="J105" s="23"/>
      <c r="K105" s="23"/>
      <c r="L105" s="23"/>
      <c r="M105" s="23"/>
      <c r="N105" s="23"/>
      <c r="O105" s="23"/>
      <c r="P105" s="23"/>
      <c r="Q105" s="23"/>
      <c r="R105" s="24"/>
      <c r="S105" s="24"/>
      <c r="T105"/>
      <c r="U105"/>
      <c r="V105"/>
      <c r="W105"/>
    </row>
    <row r="106" spans="1:23" s="2" customFormat="1" ht="31.9" customHeight="1" x14ac:dyDescent="0.25">
      <c r="B106"/>
      <c r="C106" s="1"/>
      <c r="D106"/>
      <c r="E106"/>
      <c r="F106"/>
      <c r="G106"/>
      <c r="H106"/>
      <c r="I106"/>
      <c r="J106"/>
      <c r="K106"/>
      <c r="L106"/>
      <c r="M106"/>
      <c r="N106"/>
      <c r="O106"/>
      <c r="P106"/>
      <c r="R106" s="3"/>
      <c r="S106" s="3"/>
      <c r="T106"/>
      <c r="U106"/>
      <c r="V106"/>
      <c r="W106"/>
    </row>
    <row r="107" spans="1:23" s="2" customFormat="1" ht="31.9" customHeight="1" x14ac:dyDescent="0.25">
      <c r="B107"/>
      <c r="C107" s="1"/>
      <c r="D107"/>
      <c r="E107"/>
      <c r="F107"/>
      <c r="G107"/>
      <c r="H107"/>
      <c r="I107"/>
      <c r="J107"/>
      <c r="K107"/>
      <c r="L107"/>
      <c r="M107"/>
      <c r="N107"/>
      <c r="O107"/>
      <c r="P107"/>
      <c r="R107" s="3"/>
      <c r="S107" s="3"/>
      <c r="T107"/>
      <c r="U107"/>
      <c r="V107"/>
      <c r="W107"/>
    </row>
    <row r="108" spans="1:23" s="2" customFormat="1" ht="31.9" customHeight="1" x14ac:dyDescent="0.25">
      <c r="B108"/>
      <c r="C108" s="1"/>
      <c r="D108"/>
      <c r="E108"/>
      <c r="F108"/>
      <c r="G108"/>
      <c r="H108"/>
      <c r="I108"/>
      <c r="J108"/>
      <c r="K108"/>
      <c r="L108"/>
      <c r="M108"/>
      <c r="N108"/>
      <c r="O108"/>
      <c r="P108"/>
      <c r="R108" s="3"/>
      <c r="S108" s="3"/>
      <c r="T108"/>
      <c r="U108"/>
      <c r="V108"/>
      <c r="W108"/>
    </row>
    <row r="109" spans="1:23" s="2" customFormat="1" ht="31.9" customHeight="1" x14ac:dyDescent="0.25">
      <c r="B109"/>
      <c r="C109" s="1"/>
      <c r="D109"/>
      <c r="E109"/>
      <c r="F109"/>
      <c r="G109"/>
      <c r="H109"/>
      <c r="I109"/>
      <c r="J109"/>
      <c r="K109"/>
      <c r="L109"/>
      <c r="M109"/>
      <c r="N109"/>
      <c r="O109"/>
      <c r="P109"/>
      <c r="R109" s="3"/>
      <c r="S109" s="3"/>
      <c r="T109" s="3"/>
      <c r="U109"/>
      <c r="V109"/>
      <c r="W109"/>
    </row>
    <row r="110" spans="1:23" s="2" customFormat="1" ht="31.9" customHeight="1" x14ac:dyDescent="0.25">
      <c r="B110"/>
      <c r="C110" s="1"/>
      <c r="D110"/>
      <c r="E110"/>
      <c r="F110"/>
      <c r="G110"/>
      <c r="H110"/>
      <c r="I110"/>
      <c r="J110"/>
      <c r="K110"/>
      <c r="L110"/>
      <c r="M110"/>
      <c r="N110"/>
      <c r="O110"/>
      <c r="P110"/>
      <c r="R110" s="3"/>
      <c r="S110" s="3"/>
      <c r="T110" s="3"/>
      <c r="U110"/>
      <c r="V110"/>
      <c r="W110"/>
    </row>
    <row r="111" spans="1:23" s="2" customFormat="1" ht="31.9" customHeight="1" x14ac:dyDescent="0.25">
      <c r="B111"/>
      <c r="C111" s="1"/>
      <c r="D111"/>
      <c r="E111"/>
      <c r="F111"/>
      <c r="G111"/>
      <c r="H111"/>
      <c r="I111"/>
      <c r="J111"/>
      <c r="K111"/>
      <c r="L111"/>
      <c r="M111"/>
      <c r="N111"/>
      <c r="O111"/>
      <c r="P111"/>
      <c r="R111" s="3"/>
      <c r="S111" s="3"/>
      <c r="T111" s="3"/>
      <c r="U111"/>
      <c r="V111"/>
      <c r="W111"/>
    </row>
    <row r="112" spans="1:23" s="2" customFormat="1" ht="31.9" customHeight="1" x14ac:dyDescent="0.25">
      <c r="B112"/>
      <c r="C112" s="1"/>
      <c r="D112"/>
      <c r="E112"/>
      <c r="F112"/>
      <c r="G112"/>
      <c r="H112"/>
      <c r="I112"/>
      <c r="J112"/>
      <c r="K112"/>
      <c r="L112"/>
      <c r="M112"/>
      <c r="N112"/>
      <c r="O112"/>
      <c r="P112"/>
      <c r="R112" s="3"/>
      <c r="S112" s="3"/>
      <c r="T112" s="3"/>
      <c r="U112"/>
      <c r="V112"/>
      <c r="W112"/>
    </row>
    <row r="113" spans="2:23" s="2" customFormat="1" ht="31.9" customHeight="1" x14ac:dyDescent="0.25">
      <c r="B113"/>
      <c r="C113" s="1"/>
      <c r="D113"/>
      <c r="E113"/>
      <c r="F113"/>
      <c r="G113"/>
      <c r="H113"/>
      <c r="I113"/>
      <c r="J113"/>
      <c r="K113"/>
      <c r="L113"/>
      <c r="M113"/>
      <c r="N113"/>
      <c r="O113"/>
      <c r="P113"/>
      <c r="R113" s="3"/>
      <c r="S113" s="3"/>
      <c r="T113" s="3"/>
      <c r="U113"/>
      <c r="V113"/>
      <c r="W113"/>
    </row>
    <row r="114" spans="2:23" s="2" customFormat="1" ht="31.9" customHeight="1" x14ac:dyDescent="0.25">
      <c r="B114"/>
      <c r="C114" s="1"/>
      <c r="D114"/>
      <c r="E114"/>
      <c r="F114"/>
      <c r="G114"/>
      <c r="H114"/>
      <c r="I114"/>
      <c r="J114"/>
      <c r="K114"/>
      <c r="L114"/>
      <c r="M114"/>
      <c r="N114"/>
      <c r="O114"/>
      <c r="P114"/>
      <c r="R114" s="3"/>
      <c r="S114" s="3"/>
      <c r="T114" s="3"/>
      <c r="U114"/>
      <c r="V114"/>
      <c r="W114"/>
    </row>
    <row r="115" spans="2:23" s="2" customFormat="1" ht="31.9" customHeight="1" x14ac:dyDescent="0.25">
      <c r="B115"/>
      <c r="C115" s="1"/>
      <c r="D115"/>
      <c r="E115"/>
      <c r="F115"/>
      <c r="G115"/>
      <c r="H115"/>
      <c r="I115"/>
      <c r="J115"/>
      <c r="K115"/>
      <c r="L115"/>
      <c r="M115"/>
      <c r="N115"/>
      <c r="O115"/>
      <c r="P115"/>
      <c r="R115" s="3"/>
      <c r="S115" s="3"/>
      <c r="T115" s="3"/>
      <c r="U115"/>
      <c r="V115"/>
      <c r="W115"/>
    </row>
    <row r="116" spans="2:23" s="2" customFormat="1" ht="31.9" customHeight="1" x14ac:dyDescent="0.25">
      <c r="B116"/>
      <c r="C116" s="1"/>
      <c r="D116"/>
      <c r="E116"/>
      <c r="F116"/>
      <c r="G116"/>
      <c r="H116"/>
      <c r="I116"/>
      <c r="J116"/>
      <c r="K116"/>
      <c r="L116"/>
      <c r="M116"/>
      <c r="N116"/>
      <c r="O116"/>
      <c r="P116"/>
      <c r="R116" s="3"/>
      <c r="S116" s="3"/>
      <c r="T116" s="3"/>
      <c r="U116"/>
      <c r="V116"/>
      <c r="W116"/>
    </row>
    <row r="117" spans="2:23" s="2" customFormat="1" ht="31.9" customHeight="1" x14ac:dyDescent="0.25">
      <c r="B117"/>
      <c r="C117" s="1"/>
      <c r="D117"/>
      <c r="E117"/>
      <c r="F117"/>
      <c r="G117"/>
      <c r="H117"/>
      <c r="I117"/>
      <c r="J117"/>
      <c r="K117"/>
      <c r="L117"/>
      <c r="M117"/>
      <c r="N117"/>
      <c r="O117"/>
      <c r="P117"/>
      <c r="R117" s="3"/>
      <c r="S117" s="3"/>
      <c r="T117" s="3"/>
      <c r="U117"/>
      <c r="V117"/>
      <c r="W117"/>
    </row>
    <row r="118" spans="2:23" s="2" customFormat="1" ht="31.9" customHeight="1" x14ac:dyDescent="0.25">
      <c r="B118"/>
      <c r="C118" s="1"/>
      <c r="D118"/>
      <c r="E118"/>
      <c r="F118"/>
      <c r="G118"/>
      <c r="H118"/>
      <c r="I118"/>
      <c r="J118"/>
      <c r="K118"/>
      <c r="L118"/>
      <c r="M118"/>
      <c r="N118"/>
      <c r="O118"/>
      <c r="P118"/>
      <c r="R118" s="3"/>
      <c r="S118" s="3"/>
      <c r="T118" s="3"/>
      <c r="U118"/>
      <c r="V118"/>
      <c r="W118"/>
    </row>
    <row r="119" spans="2:23" s="2" customFormat="1" ht="31.9" customHeight="1" x14ac:dyDescent="0.25">
      <c r="B119"/>
      <c r="C119" s="1"/>
      <c r="D119"/>
      <c r="E119"/>
      <c r="F119"/>
      <c r="G119"/>
      <c r="H119"/>
      <c r="I119"/>
      <c r="J119"/>
      <c r="K119"/>
      <c r="L119"/>
      <c r="M119"/>
      <c r="N119"/>
      <c r="O119"/>
      <c r="P119"/>
      <c r="R119" s="3"/>
      <c r="S119" s="3"/>
      <c r="T119" s="3"/>
      <c r="U119"/>
      <c r="V119"/>
      <c r="W119"/>
    </row>
    <row r="120" spans="2:23" s="2" customFormat="1" ht="31.9" customHeight="1" x14ac:dyDescent="0.25">
      <c r="B120"/>
      <c r="C120" s="1"/>
      <c r="D120"/>
      <c r="E120"/>
      <c r="F120"/>
      <c r="G120"/>
      <c r="H120"/>
      <c r="I120"/>
      <c r="J120"/>
      <c r="K120"/>
      <c r="L120"/>
      <c r="M120"/>
      <c r="N120"/>
      <c r="O120"/>
      <c r="P120"/>
      <c r="R120" s="3"/>
      <c r="S120" s="3"/>
      <c r="T120" s="3"/>
      <c r="U120"/>
      <c r="V120"/>
      <c r="W120"/>
    </row>
    <row r="121" spans="2:23" s="2" customFormat="1" ht="31.9" customHeight="1" x14ac:dyDescent="0.25">
      <c r="B121"/>
      <c r="C121" s="1"/>
      <c r="D121"/>
      <c r="E121"/>
      <c r="F121"/>
      <c r="G121"/>
      <c r="H121"/>
      <c r="I121"/>
      <c r="J121"/>
      <c r="K121"/>
      <c r="L121"/>
      <c r="M121"/>
      <c r="N121"/>
      <c r="O121"/>
      <c r="P121"/>
      <c r="R121" s="3"/>
      <c r="S121" s="3"/>
      <c r="T121" s="3"/>
      <c r="U121"/>
      <c r="V121"/>
      <c r="W121"/>
    </row>
    <row r="122" spans="2:23" s="2" customFormat="1" ht="31.9" customHeight="1" x14ac:dyDescent="0.25">
      <c r="B122"/>
      <c r="C122" s="1"/>
      <c r="D122"/>
      <c r="E122"/>
      <c r="F122"/>
      <c r="G122"/>
      <c r="H122"/>
      <c r="I122"/>
      <c r="J122"/>
      <c r="K122"/>
      <c r="L122"/>
      <c r="M122"/>
      <c r="N122"/>
      <c r="O122"/>
      <c r="P122"/>
      <c r="R122" s="3"/>
      <c r="S122" s="3"/>
      <c r="T122" s="3"/>
      <c r="U122"/>
      <c r="V122"/>
      <c r="W122"/>
    </row>
    <row r="123" spans="2:23" s="2" customFormat="1" ht="31.9" customHeight="1" x14ac:dyDescent="0.25">
      <c r="B123"/>
      <c r="C123" s="1"/>
      <c r="D123"/>
      <c r="E123"/>
      <c r="F123"/>
      <c r="G123"/>
      <c r="H123"/>
      <c r="I123"/>
      <c r="J123"/>
      <c r="K123"/>
      <c r="L123"/>
      <c r="M123"/>
      <c r="N123"/>
      <c r="O123"/>
      <c r="P123"/>
      <c r="R123" s="3"/>
      <c r="S123" s="3"/>
      <c r="T123" s="3"/>
      <c r="U123"/>
      <c r="V123"/>
      <c r="W123"/>
    </row>
    <row r="124" spans="2:23" s="2" customFormat="1" ht="31.9" customHeight="1" x14ac:dyDescent="0.25">
      <c r="B124"/>
      <c r="C124" s="1"/>
      <c r="D124"/>
      <c r="E124"/>
      <c r="F124"/>
      <c r="G124"/>
      <c r="H124"/>
      <c r="I124"/>
      <c r="J124"/>
      <c r="K124"/>
      <c r="L124"/>
      <c r="M124"/>
      <c r="N124"/>
      <c r="O124"/>
      <c r="P124"/>
      <c r="R124" s="3"/>
      <c r="S124" s="3"/>
      <c r="T124" s="3"/>
      <c r="U124"/>
      <c r="V124"/>
      <c r="W124"/>
    </row>
    <row r="125" spans="2:23" s="2" customFormat="1" ht="31.9" customHeight="1" x14ac:dyDescent="0.25">
      <c r="B125"/>
      <c r="C125" s="1"/>
      <c r="D125"/>
      <c r="E125"/>
      <c r="F125"/>
      <c r="G125"/>
      <c r="H125"/>
      <c r="I125"/>
      <c r="J125"/>
      <c r="K125"/>
      <c r="L125"/>
      <c r="M125"/>
      <c r="N125"/>
      <c r="O125"/>
      <c r="P125"/>
      <c r="R125" s="3"/>
      <c r="S125" s="3"/>
      <c r="T125" s="3"/>
      <c r="U125"/>
      <c r="V125"/>
      <c r="W125"/>
    </row>
    <row r="126" spans="2:23" s="2" customFormat="1" ht="31.9" customHeight="1" x14ac:dyDescent="0.25">
      <c r="B126"/>
      <c r="C126" s="1"/>
      <c r="D126"/>
      <c r="E126"/>
      <c r="F126"/>
      <c r="G126"/>
      <c r="H126"/>
      <c r="I126"/>
      <c r="J126"/>
      <c r="K126"/>
      <c r="L126"/>
      <c r="M126"/>
      <c r="N126"/>
      <c r="O126"/>
      <c r="P126"/>
      <c r="R126" s="3"/>
      <c r="S126" s="3"/>
      <c r="T126" s="3"/>
      <c r="U126"/>
      <c r="V126"/>
      <c r="W126"/>
    </row>
    <row r="127" spans="2:23" s="2" customFormat="1" ht="31.9" customHeight="1" x14ac:dyDescent="0.25">
      <c r="B127"/>
      <c r="C127" s="1"/>
      <c r="D127"/>
      <c r="E127"/>
      <c r="F127"/>
      <c r="G127"/>
      <c r="H127"/>
      <c r="I127"/>
      <c r="J127"/>
      <c r="K127"/>
      <c r="L127"/>
      <c r="M127"/>
      <c r="N127"/>
      <c r="O127"/>
      <c r="P127"/>
      <c r="R127" s="3"/>
      <c r="S127" s="3"/>
      <c r="T127" s="3"/>
      <c r="U127"/>
      <c r="V127"/>
      <c r="W127"/>
    </row>
    <row r="128" spans="2:23" s="2" customFormat="1" ht="31.9" customHeight="1" x14ac:dyDescent="0.25">
      <c r="B128"/>
      <c r="C128" s="1"/>
      <c r="D128"/>
      <c r="E128"/>
      <c r="F128"/>
      <c r="G128"/>
      <c r="H128"/>
      <c r="I128"/>
      <c r="J128"/>
      <c r="K128"/>
      <c r="L128"/>
      <c r="M128"/>
      <c r="N128"/>
      <c r="O128"/>
      <c r="P128"/>
      <c r="R128" s="3"/>
      <c r="S128" s="3"/>
      <c r="T128" s="3"/>
      <c r="U128"/>
      <c r="V128"/>
      <c r="W128"/>
    </row>
    <row r="129" spans="2:23" s="2" customFormat="1" ht="31.9" customHeight="1" x14ac:dyDescent="0.25">
      <c r="B129"/>
      <c r="C129" s="1"/>
      <c r="D129"/>
      <c r="E129"/>
      <c r="F129"/>
      <c r="G129"/>
      <c r="H129"/>
      <c r="I129"/>
      <c r="J129"/>
      <c r="K129"/>
      <c r="L129"/>
      <c r="M129"/>
      <c r="N129"/>
      <c r="O129"/>
      <c r="P129"/>
      <c r="R129" s="3"/>
      <c r="S129" s="3"/>
      <c r="T129" s="3"/>
      <c r="U129"/>
      <c r="V129"/>
      <c r="W129"/>
    </row>
    <row r="130" spans="2:23" s="2" customFormat="1" ht="31.9" customHeight="1" x14ac:dyDescent="0.25">
      <c r="B130"/>
      <c r="C130" s="1"/>
      <c r="D130"/>
      <c r="E130"/>
      <c r="F130"/>
      <c r="G130"/>
      <c r="H130"/>
      <c r="I130"/>
      <c r="J130"/>
      <c r="K130"/>
      <c r="L130"/>
      <c r="M130"/>
      <c r="N130"/>
      <c r="O130"/>
      <c r="P130"/>
      <c r="R130" s="3"/>
      <c r="S130" s="3"/>
      <c r="T130" s="3"/>
      <c r="U130"/>
      <c r="V130"/>
      <c r="W130"/>
    </row>
    <row r="131" spans="2:23" s="2" customFormat="1" ht="31.9" customHeight="1" x14ac:dyDescent="0.25">
      <c r="B131"/>
      <c r="C131" s="1"/>
      <c r="D131"/>
      <c r="E131"/>
      <c r="F131"/>
      <c r="G131"/>
      <c r="H131"/>
      <c r="I131"/>
      <c r="J131"/>
      <c r="K131"/>
      <c r="L131"/>
      <c r="M131"/>
      <c r="N131"/>
      <c r="O131"/>
      <c r="P131"/>
      <c r="R131" s="3"/>
      <c r="S131" s="3"/>
      <c r="T131" s="3"/>
      <c r="U131"/>
      <c r="V131"/>
      <c r="W131"/>
    </row>
    <row r="132" spans="2:23" s="2" customFormat="1" ht="31.9" customHeight="1" x14ac:dyDescent="0.25">
      <c r="B132"/>
      <c r="C132" s="1"/>
      <c r="D132"/>
      <c r="E132"/>
      <c r="F132"/>
      <c r="G132"/>
      <c r="H132"/>
      <c r="I132"/>
      <c r="J132"/>
      <c r="K132"/>
      <c r="L132"/>
      <c r="M132"/>
      <c r="N132"/>
      <c r="O132"/>
      <c r="P132"/>
      <c r="R132" s="3"/>
      <c r="S132" s="3"/>
      <c r="T132" s="3"/>
      <c r="U132"/>
      <c r="V132"/>
      <c r="W132"/>
    </row>
    <row r="133" spans="2:23" s="2" customFormat="1" ht="31.9" customHeight="1" x14ac:dyDescent="0.25">
      <c r="B133"/>
      <c r="C133" s="1"/>
      <c r="D133"/>
      <c r="E133"/>
      <c r="F133"/>
      <c r="G133"/>
      <c r="H133"/>
      <c r="I133"/>
      <c r="J133"/>
      <c r="K133"/>
      <c r="L133"/>
      <c r="M133"/>
      <c r="N133"/>
      <c r="O133"/>
      <c r="P133"/>
      <c r="R133" s="3"/>
      <c r="S133" s="3"/>
      <c r="T133" s="3"/>
      <c r="U133"/>
      <c r="V133"/>
      <c r="W133"/>
    </row>
    <row r="134" spans="2:23" s="2" customFormat="1" ht="31.9" customHeight="1" x14ac:dyDescent="0.25">
      <c r="B134"/>
      <c r="C134" s="1"/>
      <c r="D134"/>
      <c r="E134"/>
      <c r="F134"/>
      <c r="G134"/>
      <c r="H134"/>
      <c r="I134"/>
      <c r="J134"/>
      <c r="K134"/>
      <c r="L134"/>
      <c r="M134"/>
      <c r="N134"/>
      <c r="O134"/>
      <c r="P134"/>
      <c r="R134" s="3"/>
      <c r="S134" s="3"/>
      <c r="T134" s="3"/>
      <c r="U134"/>
      <c r="V134"/>
      <c r="W134"/>
    </row>
    <row r="135" spans="2:23" s="2" customFormat="1" ht="31.9" customHeight="1" x14ac:dyDescent="0.25">
      <c r="B135"/>
      <c r="C135" s="1"/>
      <c r="D135"/>
      <c r="E135"/>
      <c r="F135"/>
      <c r="G135"/>
      <c r="H135"/>
      <c r="I135"/>
      <c r="J135"/>
      <c r="K135"/>
      <c r="L135"/>
      <c r="M135"/>
      <c r="N135"/>
      <c r="O135"/>
      <c r="P135"/>
      <c r="R135" s="3"/>
      <c r="S135" s="3"/>
      <c r="T135" s="3"/>
      <c r="U135"/>
      <c r="V135"/>
      <c r="W135"/>
    </row>
    <row r="136" spans="2:23" s="2" customFormat="1" ht="31.9" customHeight="1" x14ac:dyDescent="0.25">
      <c r="B136"/>
      <c r="C136" s="1"/>
      <c r="D136"/>
      <c r="E136"/>
      <c r="F136"/>
      <c r="G136"/>
      <c r="H136"/>
      <c r="I136"/>
      <c r="J136"/>
      <c r="K136"/>
      <c r="L136"/>
      <c r="M136"/>
      <c r="N136"/>
      <c r="O136"/>
      <c r="P136"/>
      <c r="R136" s="3"/>
      <c r="S136" s="3"/>
      <c r="T136" s="3"/>
      <c r="U136"/>
      <c r="V136"/>
      <c r="W136"/>
    </row>
    <row r="137" spans="2:23" s="2" customFormat="1" ht="31.9" customHeight="1" x14ac:dyDescent="0.25">
      <c r="B137"/>
      <c r="C137" s="1"/>
      <c r="D137"/>
      <c r="E137"/>
      <c r="F137"/>
      <c r="G137"/>
      <c r="H137"/>
      <c r="I137"/>
      <c r="J137"/>
      <c r="K137"/>
      <c r="L137"/>
      <c r="M137"/>
      <c r="N137"/>
      <c r="O137"/>
      <c r="P137"/>
      <c r="R137" s="3"/>
      <c r="S137" s="3"/>
      <c r="T137" s="3"/>
      <c r="U137"/>
      <c r="V137"/>
      <c r="W137"/>
    </row>
    <row r="138" spans="2:23" s="2" customFormat="1" ht="31.9" customHeight="1" x14ac:dyDescent="0.25">
      <c r="B138"/>
      <c r="C138" s="1"/>
      <c r="D138"/>
      <c r="E138"/>
      <c r="F138"/>
      <c r="G138"/>
      <c r="H138"/>
      <c r="I138"/>
      <c r="J138"/>
      <c r="K138"/>
      <c r="L138"/>
      <c r="M138"/>
      <c r="N138"/>
      <c r="O138"/>
      <c r="P138"/>
      <c r="R138" s="3"/>
      <c r="S138" s="3"/>
      <c r="T138" s="3"/>
      <c r="U138"/>
      <c r="V138"/>
      <c r="W138"/>
    </row>
    <row r="139" spans="2:23" s="2" customFormat="1" ht="31.9" customHeight="1" x14ac:dyDescent="0.25">
      <c r="B139"/>
      <c r="C139" s="1"/>
      <c r="D139"/>
      <c r="E139"/>
      <c r="F139"/>
      <c r="G139"/>
      <c r="H139"/>
      <c r="I139"/>
      <c r="J139"/>
      <c r="K139"/>
      <c r="L139"/>
      <c r="M139"/>
      <c r="N139"/>
      <c r="O139"/>
      <c r="P139"/>
      <c r="R139" s="3"/>
      <c r="S139" s="3"/>
      <c r="T139" s="3"/>
      <c r="U139"/>
      <c r="V139"/>
      <c r="W139"/>
    </row>
    <row r="140" spans="2:23" s="2" customFormat="1" ht="31.9" customHeight="1" x14ac:dyDescent="0.25">
      <c r="B140"/>
      <c r="C140" s="1"/>
      <c r="D140"/>
      <c r="E140"/>
      <c r="F140"/>
      <c r="G140"/>
      <c r="H140"/>
      <c r="I140"/>
      <c r="J140"/>
      <c r="K140"/>
      <c r="L140"/>
      <c r="M140"/>
      <c r="N140"/>
      <c r="O140"/>
      <c r="P140"/>
      <c r="R140" s="3"/>
      <c r="S140" s="3"/>
      <c r="T140" s="3"/>
      <c r="U140"/>
      <c r="V140"/>
      <c r="W140"/>
    </row>
    <row r="141" spans="2:23" s="2" customFormat="1" ht="31.9" customHeight="1" x14ac:dyDescent="0.25">
      <c r="B141"/>
      <c r="C141" s="1"/>
      <c r="D141"/>
      <c r="E141"/>
      <c r="F141"/>
      <c r="G141"/>
      <c r="H141"/>
      <c r="I141"/>
      <c r="J141"/>
      <c r="K141"/>
      <c r="L141"/>
      <c r="M141"/>
      <c r="N141"/>
      <c r="O141"/>
      <c r="P141"/>
      <c r="R141" s="3"/>
      <c r="S141" s="3"/>
      <c r="T141" s="3"/>
      <c r="U141"/>
      <c r="V141"/>
      <c r="W141"/>
    </row>
    <row r="142" spans="2:23" s="2" customFormat="1" ht="31.9" customHeight="1" x14ac:dyDescent="0.25">
      <c r="B142"/>
      <c r="C142" s="1"/>
      <c r="D142"/>
      <c r="E142"/>
      <c r="F142"/>
      <c r="G142"/>
      <c r="H142"/>
      <c r="I142"/>
      <c r="J142"/>
      <c r="K142"/>
      <c r="L142"/>
      <c r="M142"/>
      <c r="N142"/>
      <c r="O142"/>
      <c r="P142"/>
      <c r="R142" s="3"/>
      <c r="S142" s="3"/>
      <c r="T142" s="3"/>
      <c r="U142"/>
      <c r="V142"/>
      <c r="W142"/>
    </row>
    <row r="143" spans="2:23" s="2" customFormat="1" ht="31.9" customHeight="1" x14ac:dyDescent="0.25">
      <c r="B143"/>
      <c r="C143" s="1"/>
      <c r="D143"/>
      <c r="E143"/>
      <c r="F143"/>
      <c r="G143"/>
      <c r="H143"/>
      <c r="I143"/>
      <c r="J143"/>
      <c r="K143"/>
      <c r="L143"/>
      <c r="M143"/>
      <c r="N143"/>
      <c r="O143"/>
      <c r="P143"/>
      <c r="R143" s="3"/>
      <c r="S143" s="3"/>
      <c r="T143" s="3"/>
      <c r="U143"/>
      <c r="V143"/>
      <c r="W143"/>
    </row>
    <row r="144" spans="2:23" s="2" customFormat="1" ht="31.9" customHeight="1" x14ac:dyDescent="0.25">
      <c r="B144"/>
      <c r="C144" s="1"/>
      <c r="D144"/>
      <c r="E144"/>
      <c r="F144"/>
      <c r="G144"/>
      <c r="H144"/>
      <c r="I144"/>
      <c r="J144"/>
      <c r="K144"/>
      <c r="L144"/>
      <c r="M144"/>
      <c r="N144"/>
      <c r="O144"/>
      <c r="P144"/>
      <c r="R144" s="3"/>
      <c r="S144" s="3"/>
      <c r="T144" s="3"/>
      <c r="U144"/>
      <c r="V144"/>
      <c r="W144"/>
    </row>
    <row r="145" spans="2:23" s="2" customFormat="1" ht="31.9" customHeight="1" x14ac:dyDescent="0.25">
      <c r="B145"/>
      <c r="C145" s="1"/>
      <c r="D145"/>
      <c r="E145"/>
      <c r="F145"/>
      <c r="G145"/>
      <c r="H145"/>
      <c r="I145"/>
      <c r="J145"/>
      <c r="K145"/>
      <c r="L145"/>
      <c r="M145"/>
      <c r="N145"/>
      <c r="O145"/>
      <c r="P145"/>
      <c r="R145" s="3"/>
      <c r="S145" s="3"/>
      <c r="T145" s="3"/>
      <c r="U145"/>
      <c r="V145"/>
      <c r="W145"/>
    </row>
    <row r="146" spans="2:23" s="2" customFormat="1" ht="31.9" customHeight="1" x14ac:dyDescent="0.25">
      <c r="B146"/>
      <c r="C146" s="1"/>
      <c r="D146"/>
      <c r="E146"/>
      <c r="F146"/>
      <c r="G146"/>
      <c r="H146"/>
      <c r="I146"/>
      <c r="J146"/>
      <c r="K146"/>
      <c r="L146"/>
      <c r="M146"/>
      <c r="N146"/>
      <c r="O146"/>
      <c r="P146"/>
      <c r="R146" s="3"/>
      <c r="S146" s="3"/>
      <c r="T146" s="3"/>
      <c r="U146"/>
      <c r="V146"/>
      <c r="W146"/>
    </row>
    <row r="147" spans="2:23" s="2" customFormat="1" ht="31.9" customHeight="1" x14ac:dyDescent="0.25">
      <c r="B147"/>
      <c r="C147" s="1"/>
      <c r="D147"/>
      <c r="E147"/>
      <c r="F147"/>
      <c r="G147"/>
      <c r="H147"/>
      <c r="I147"/>
      <c r="J147"/>
      <c r="K147"/>
      <c r="L147"/>
      <c r="M147"/>
      <c r="N147"/>
      <c r="O147"/>
      <c r="P147"/>
      <c r="R147" s="3"/>
      <c r="S147" s="3"/>
      <c r="T147" s="3"/>
      <c r="U147"/>
      <c r="V147"/>
      <c r="W147"/>
    </row>
    <row r="148" spans="2:23" s="2" customFormat="1" ht="31.9" customHeight="1" x14ac:dyDescent="0.25">
      <c r="B148"/>
      <c r="C148" s="1"/>
      <c r="D148"/>
      <c r="E148"/>
      <c r="F148"/>
      <c r="G148"/>
      <c r="H148"/>
      <c r="I148"/>
      <c r="J148"/>
      <c r="K148"/>
      <c r="L148"/>
      <c r="M148"/>
      <c r="N148"/>
      <c r="O148"/>
      <c r="P148"/>
      <c r="R148" s="3"/>
      <c r="S148" s="3"/>
      <c r="T148" s="3"/>
      <c r="U148"/>
      <c r="V148"/>
      <c r="W148"/>
    </row>
    <row r="149" spans="2:23" s="2" customFormat="1" ht="31.9" customHeight="1" x14ac:dyDescent="0.25">
      <c r="B149"/>
      <c r="C149" s="1"/>
      <c r="D149"/>
      <c r="E149"/>
      <c r="F149"/>
      <c r="G149"/>
      <c r="H149"/>
      <c r="I149"/>
      <c r="J149"/>
      <c r="K149"/>
      <c r="L149"/>
      <c r="M149"/>
      <c r="N149"/>
      <c r="O149"/>
      <c r="P149"/>
      <c r="R149" s="3"/>
      <c r="S149" s="3"/>
      <c r="T149" s="3"/>
      <c r="U149"/>
      <c r="V149"/>
      <c r="W149"/>
    </row>
    <row r="150" spans="2:23" s="2" customFormat="1" ht="31.9" customHeight="1" x14ac:dyDescent="0.25">
      <c r="B150"/>
      <c r="C150" s="1"/>
      <c r="D150"/>
      <c r="E150"/>
      <c r="F150"/>
      <c r="G150"/>
      <c r="H150"/>
      <c r="I150"/>
      <c r="J150"/>
      <c r="K150"/>
      <c r="L150"/>
      <c r="M150"/>
      <c r="N150"/>
      <c r="O150"/>
      <c r="P150"/>
      <c r="R150" s="3"/>
      <c r="S150" s="3"/>
      <c r="T150" s="3"/>
      <c r="U150"/>
      <c r="V150"/>
      <c r="W150"/>
    </row>
    <row r="151" spans="2:23" s="2" customFormat="1" ht="31.9" customHeight="1" x14ac:dyDescent="0.25">
      <c r="B151"/>
      <c r="C151" s="1"/>
      <c r="D151"/>
      <c r="E151"/>
      <c r="F151"/>
      <c r="G151"/>
      <c r="H151"/>
      <c r="I151"/>
      <c r="J151"/>
      <c r="K151"/>
      <c r="L151"/>
      <c r="M151"/>
      <c r="N151"/>
      <c r="O151"/>
      <c r="P151"/>
      <c r="R151" s="3"/>
      <c r="S151" s="3"/>
      <c r="T151" s="3"/>
      <c r="U151"/>
      <c r="V151"/>
      <c r="W151"/>
    </row>
    <row r="152" spans="2:23" s="2" customFormat="1" ht="31.9" customHeight="1" x14ac:dyDescent="0.25">
      <c r="B152"/>
      <c r="C152" s="1"/>
      <c r="D152"/>
      <c r="E152"/>
      <c r="F152"/>
      <c r="G152"/>
      <c r="H152"/>
      <c r="I152"/>
      <c r="J152"/>
      <c r="K152"/>
      <c r="L152"/>
      <c r="M152"/>
      <c r="N152"/>
      <c r="O152"/>
      <c r="P152"/>
      <c r="R152" s="3"/>
      <c r="S152" s="3"/>
      <c r="T152" s="3"/>
      <c r="U152"/>
      <c r="V152"/>
      <c r="W152"/>
    </row>
    <row r="153" spans="2:23" s="2" customFormat="1" ht="31.9" customHeight="1" x14ac:dyDescent="0.25">
      <c r="B153"/>
      <c r="C153" s="1"/>
      <c r="D153"/>
      <c r="E153"/>
      <c r="F153"/>
      <c r="G153"/>
      <c r="H153"/>
      <c r="I153"/>
      <c r="J153"/>
      <c r="K153"/>
      <c r="L153"/>
      <c r="M153"/>
      <c r="N153"/>
      <c r="O153"/>
      <c r="P153"/>
      <c r="R153" s="3"/>
      <c r="S153" s="3"/>
      <c r="T153" s="3"/>
      <c r="U153"/>
      <c r="V153"/>
      <c r="W153"/>
    </row>
    <row r="154" spans="2:23" s="2" customFormat="1" ht="31.9" customHeight="1" x14ac:dyDescent="0.25">
      <c r="B154"/>
      <c r="C154" s="1"/>
      <c r="D154"/>
      <c r="E154"/>
      <c r="F154"/>
      <c r="G154"/>
      <c r="H154"/>
      <c r="I154"/>
      <c r="J154"/>
      <c r="K154"/>
      <c r="L154"/>
      <c r="M154"/>
      <c r="N154"/>
      <c r="O154"/>
      <c r="P154"/>
      <c r="R154" s="3"/>
      <c r="S154" s="3"/>
      <c r="T154" s="3"/>
      <c r="U154"/>
      <c r="V154"/>
      <c r="W154"/>
    </row>
    <row r="155" spans="2:23" s="2" customFormat="1" ht="31.9" customHeight="1" x14ac:dyDescent="0.25">
      <c r="B155"/>
      <c r="C155" s="1"/>
      <c r="D155"/>
      <c r="E155"/>
      <c r="F155"/>
      <c r="G155"/>
      <c r="H155"/>
      <c r="I155"/>
      <c r="J155"/>
      <c r="K155"/>
      <c r="L155"/>
      <c r="M155"/>
      <c r="N155"/>
      <c r="O155"/>
      <c r="P155"/>
      <c r="R155" s="3"/>
      <c r="S155" s="3"/>
      <c r="T155" s="3"/>
      <c r="U155"/>
      <c r="V155"/>
      <c r="W155"/>
    </row>
    <row r="156" spans="2:23" s="2" customFormat="1" ht="31.9" customHeight="1" x14ac:dyDescent="0.25">
      <c r="B156"/>
      <c r="C156" s="1"/>
      <c r="D156"/>
      <c r="E156"/>
      <c r="F156"/>
      <c r="G156"/>
      <c r="H156"/>
      <c r="I156"/>
      <c r="J156"/>
      <c r="K156"/>
      <c r="L156"/>
      <c r="M156"/>
      <c r="N156"/>
      <c r="O156"/>
      <c r="P156"/>
      <c r="R156" s="3"/>
      <c r="S156" s="3"/>
      <c r="T156" s="3"/>
      <c r="U156"/>
      <c r="V156"/>
      <c r="W156"/>
    </row>
    <row r="157" spans="2:23" s="2" customFormat="1" ht="31.9" customHeight="1" x14ac:dyDescent="0.25">
      <c r="B157"/>
      <c r="C157" s="1"/>
      <c r="D157"/>
      <c r="E157"/>
      <c r="F157"/>
      <c r="G157"/>
      <c r="H157"/>
      <c r="I157"/>
      <c r="J157"/>
      <c r="K157"/>
      <c r="L157"/>
      <c r="M157"/>
      <c r="N157"/>
      <c r="O157"/>
      <c r="P157"/>
      <c r="R157" s="3"/>
      <c r="S157" s="3"/>
      <c r="T157" s="3"/>
      <c r="U157"/>
      <c r="V157"/>
      <c r="W157"/>
    </row>
    <row r="158" spans="2:23" s="2" customFormat="1" ht="31.9" customHeight="1" x14ac:dyDescent="0.25">
      <c r="B158"/>
      <c r="C158" s="1"/>
      <c r="D158"/>
      <c r="E158"/>
      <c r="F158"/>
      <c r="G158"/>
      <c r="H158"/>
      <c r="I158"/>
      <c r="J158"/>
      <c r="K158"/>
      <c r="L158"/>
      <c r="M158"/>
      <c r="N158"/>
      <c r="O158"/>
      <c r="P158"/>
      <c r="R158" s="3"/>
      <c r="S158" s="3"/>
      <c r="T158" s="3"/>
      <c r="U158"/>
      <c r="V158"/>
      <c r="W158"/>
    </row>
    <row r="159" spans="2:23" s="2" customFormat="1" ht="31.9" customHeight="1" x14ac:dyDescent="0.25">
      <c r="B159"/>
      <c r="C159" s="1"/>
      <c r="D159"/>
      <c r="E159"/>
      <c r="F159"/>
      <c r="G159"/>
      <c r="H159"/>
      <c r="I159"/>
      <c r="J159"/>
      <c r="K159"/>
      <c r="L159"/>
      <c r="M159"/>
      <c r="N159"/>
      <c r="O159"/>
      <c r="P159"/>
      <c r="R159" s="3"/>
      <c r="S159" s="3"/>
      <c r="T159" s="3"/>
      <c r="U159"/>
      <c r="V159"/>
      <c r="W159"/>
    </row>
    <row r="160" spans="2:23" s="2" customFormat="1" ht="31.9" customHeight="1" x14ac:dyDescent="0.25">
      <c r="B160"/>
      <c r="C160" s="1"/>
      <c r="D160"/>
      <c r="E160"/>
      <c r="F160"/>
      <c r="G160"/>
      <c r="H160"/>
      <c r="I160"/>
      <c r="J160"/>
      <c r="K160"/>
      <c r="L160"/>
      <c r="M160"/>
      <c r="N160"/>
      <c r="O160"/>
      <c r="P160"/>
      <c r="R160" s="3"/>
      <c r="S160" s="3"/>
      <c r="T160" s="3"/>
      <c r="U160"/>
      <c r="V160"/>
      <c r="W160"/>
    </row>
    <row r="161" spans="2:23" s="2" customFormat="1" ht="31.9" customHeight="1" x14ac:dyDescent="0.25">
      <c r="B161"/>
      <c r="C161" s="1"/>
      <c r="D161"/>
      <c r="E161"/>
      <c r="F161"/>
      <c r="G161"/>
      <c r="H161"/>
      <c r="I161"/>
      <c r="J161"/>
      <c r="K161"/>
      <c r="L161"/>
      <c r="M161"/>
      <c r="N161"/>
      <c r="O161"/>
      <c r="P161"/>
      <c r="R161" s="3"/>
      <c r="S161" s="3"/>
      <c r="T161" s="3"/>
      <c r="U161"/>
      <c r="V161"/>
      <c r="W161"/>
    </row>
    <row r="162" spans="2:23" s="2" customFormat="1" ht="31.9" customHeight="1" x14ac:dyDescent="0.25">
      <c r="B162"/>
      <c r="C162" s="1"/>
      <c r="D162"/>
      <c r="E162"/>
      <c r="F162"/>
      <c r="G162"/>
      <c r="H162"/>
      <c r="I162"/>
      <c r="J162"/>
      <c r="K162"/>
      <c r="L162"/>
      <c r="M162"/>
      <c r="N162"/>
      <c r="O162"/>
      <c r="P162"/>
      <c r="R162" s="3"/>
      <c r="S162" s="3"/>
      <c r="T162" s="3"/>
      <c r="U162"/>
      <c r="V162"/>
      <c r="W162"/>
    </row>
    <row r="163" spans="2:23" ht="31.9" customHeight="1" x14ac:dyDescent="0.25"/>
    <row r="164" spans="2:23" ht="31.9" customHeight="1" x14ac:dyDescent="0.25"/>
    <row r="165" spans="2:23" ht="31.9" customHeight="1" x14ac:dyDescent="0.25"/>
    <row r="166" spans="2:23" ht="31.9" customHeight="1" x14ac:dyDescent="0.25"/>
    <row r="167" spans="2:23" ht="31.9" customHeight="1" x14ac:dyDescent="0.25"/>
    <row r="168" spans="2:23" ht="31.9" customHeight="1" x14ac:dyDescent="0.25"/>
    <row r="169" spans="2:23" ht="31.9" customHeight="1" x14ac:dyDescent="0.25"/>
    <row r="170" spans="2:23" ht="31.9" customHeight="1" x14ac:dyDescent="0.25"/>
    <row r="171" spans="2:23" ht="31.9" customHeight="1" x14ac:dyDescent="0.25"/>
    <row r="172" spans="2:23" ht="31.9" customHeight="1" x14ac:dyDescent="0.25"/>
    <row r="173" spans="2:23" ht="31.9" customHeight="1" x14ac:dyDescent="0.25"/>
    <row r="174" spans="2:23" s="2" customFormat="1" ht="31.9" customHeight="1" x14ac:dyDescent="0.25">
      <c r="B174"/>
      <c r="C174" s="1"/>
      <c r="D174"/>
      <c r="E174"/>
      <c r="F174"/>
      <c r="G174"/>
      <c r="H174"/>
      <c r="I174"/>
      <c r="J174"/>
      <c r="K174"/>
      <c r="L174"/>
      <c r="M174"/>
      <c r="N174"/>
      <c r="O174"/>
      <c r="P174"/>
      <c r="R174" s="3"/>
      <c r="S174" s="3"/>
      <c r="T174" s="3"/>
      <c r="U174"/>
      <c r="V174"/>
      <c r="W174"/>
    </row>
    <row r="175" spans="2:23" ht="31.9" customHeight="1" x14ac:dyDescent="0.25"/>
    <row r="176" spans="2:23" s="2" customFormat="1" ht="31.9" customHeight="1" x14ac:dyDescent="0.25">
      <c r="B176"/>
      <c r="C176" s="1"/>
      <c r="D176"/>
      <c r="E176"/>
      <c r="F176"/>
      <c r="G176"/>
      <c r="H176"/>
      <c r="I176"/>
      <c r="J176"/>
      <c r="K176"/>
      <c r="L176"/>
      <c r="M176"/>
      <c r="N176"/>
      <c r="O176"/>
      <c r="P176"/>
      <c r="R176" s="3"/>
      <c r="S176" s="3"/>
      <c r="T176" s="3"/>
      <c r="U176"/>
      <c r="V176"/>
      <c r="W176"/>
    </row>
    <row r="177" spans="2:23" s="2" customFormat="1" ht="31.9" customHeight="1" x14ac:dyDescent="0.25">
      <c r="B177"/>
      <c r="C177" s="1"/>
      <c r="D177"/>
      <c r="E177"/>
      <c r="F177"/>
      <c r="G177"/>
      <c r="H177"/>
      <c r="I177"/>
      <c r="J177"/>
      <c r="K177"/>
      <c r="L177"/>
      <c r="M177"/>
      <c r="N177"/>
      <c r="O177"/>
      <c r="P177"/>
      <c r="R177" s="3"/>
      <c r="S177" s="3"/>
      <c r="T177" s="3"/>
      <c r="U177"/>
      <c r="V177"/>
      <c r="W177"/>
    </row>
    <row r="178" spans="2:23" s="2" customFormat="1" ht="31.9" customHeight="1" x14ac:dyDescent="0.25">
      <c r="B178"/>
      <c r="C178" s="1"/>
      <c r="D178"/>
      <c r="E178"/>
      <c r="F178"/>
      <c r="G178"/>
      <c r="H178"/>
      <c r="I178"/>
      <c r="J178"/>
      <c r="K178"/>
      <c r="L178"/>
      <c r="M178"/>
      <c r="N178"/>
      <c r="O178"/>
      <c r="P178"/>
      <c r="R178" s="3"/>
      <c r="S178" s="3"/>
      <c r="T178" s="3"/>
      <c r="U178"/>
      <c r="V178"/>
      <c r="W178"/>
    </row>
    <row r="179" spans="2:23" s="2" customFormat="1" ht="31.9" customHeight="1" x14ac:dyDescent="0.25">
      <c r="B179"/>
      <c r="C179" s="1"/>
      <c r="D179"/>
      <c r="E179"/>
      <c r="F179"/>
      <c r="G179"/>
      <c r="H179"/>
      <c r="I179"/>
      <c r="J179"/>
      <c r="K179"/>
      <c r="L179"/>
      <c r="M179"/>
      <c r="N179"/>
      <c r="O179"/>
      <c r="P179"/>
      <c r="R179" s="3"/>
      <c r="S179" s="3"/>
      <c r="T179" s="3"/>
      <c r="U179"/>
      <c r="V179"/>
      <c r="W179"/>
    </row>
    <row r="180" spans="2:23" ht="31.9" customHeight="1" x14ac:dyDescent="0.25"/>
    <row r="181" spans="2:23" ht="31.9" customHeight="1" x14ac:dyDescent="0.25"/>
    <row r="182" spans="2:23" ht="31.9" customHeight="1" x14ac:dyDescent="0.25"/>
    <row r="183" spans="2:23" ht="31.9" customHeight="1" x14ac:dyDescent="0.25"/>
    <row r="184" spans="2:23" ht="31.9" customHeight="1" x14ac:dyDescent="0.25"/>
    <row r="185" spans="2:23" ht="31.9" customHeight="1" x14ac:dyDescent="0.25"/>
    <row r="186" spans="2:23" ht="31.9" customHeight="1" x14ac:dyDescent="0.25"/>
    <row r="187" spans="2:23" ht="31.9" customHeight="1" x14ac:dyDescent="0.25"/>
    <row r="188" spans="2:23" ht="31.9" customHeight="1" x14ac:dyDescent="0.25"/>
    <row r="189" spans="2:23" ht="31.9" customHeight="1" x14ac:dyDescent="0.25"/>
    <row r="190" spans="2:23" ht="31.9" customHeight="1" x14ac:dyDescent="0.25"/>
    <row r="191" spans="2:23" ht="31.9" customHeight="1" x14ac:dyDescent="0.25"/>
  </sheetData>
  <mergeCells count="12">
    <mergeCell ref="P98:R98"/>
    <mergeCell ref="A5:A6"/>
    <mergeCell ref="B5:B6"/>
    <mergeCell ref="C5:C6"/>
    <mergeCell ref="P5:P6"/>
    <mergeCell ref="Q5:Q6"/>
    <mergeCell ref="N3:S3"/>
    <mergeCell ref="D5:O5"/>
    <mergeCell ref="R5:R6"/>
    <mergeCell ref="S5:S6"/>
    <mergeCell ref="A3:M3"/>
    <mergeCell ref="A4:S4"/>
  </mergeCells>
  <pageMargins left="0.2" right="0.2"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81"/>
  <sheetViews>
    <sheetView workbookViewId="0">
      <selection activeCell="B25" sqref="B25"/>
    </sheetView>
  </sheetViews>
  <sheetFormatPr defaultRowHeight="15" x14ac:dyDescent="0.25"/>
  <cols>
    <col min="1" max="1" width="7.5703125" style="2" bestFit="1" customWidth="1"/>
    <col min="2" max="2" width="31.85546875" customWidth="1"/>
    <col min="3" max="3" width="13.5703125" style="1"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style="3" bestFit="1" customWidth="1"/>
    <col min="20" max="20" width="8.85546875" style="3"/>
  </cols>
  <sheetData>
    <row r="1" spans="1:27" s="2" customFormat="1" x14ac:dyDescent="0.25">
      <c r="A1" s="33" t="s">
        <v>845</v>
      </c>
      <c r="C1" s="1"/>
      <c r="R1" s="3"/>
      <c r="S1" s="3"/>
      <c r="T1" s="3"/>
    </row>
    <row r="2" spans="1:27" s="2" customFormat="1" x14ac:dyDescent="0.25">
      <c r="A2" s="33" t="s">
        <v>844</v>
      </c>
      <c r="C2" s="1"/>
      <c r="R2" s="3"/>
      <c r="S2" s="3"/>
      <c r="T2" s="3"/>
    </row>
    <row r="3" spans="1:27" ht="15.75" x14ac:dyDescent="0.25">
      <c r="A3" s="72" t="s">
        <v>861</v>
      </c>
      <c r="B3" s="72"/>
      <c r="C3" s="72"/>
      <c r="D3" s="72"/>
      <c r="E3" s="72"/>
      <c r="F3" s="72"/>
      <c r="G3" s="72"/>
      <c r="H3" s="72"/>
      <c r="I3" s="72"/>
      <c r="J3" s="72"/>
      <c r="K3" s="48"/>
      <c r="L3" s="48"/>
      <c r="M3" s="48"/>
      <c r="N3" s="64"/>
      <c r="O3" s="64"/>
      <c r="P3" s="64"/>
      <c r="Q3" s="64"/>
      <c r="R3" s="64"/>
      <c r="S3" s="64"/>
      <c r="T3" s="5"/>
      <c r="U3" s="2"/>
      <c r="V3" s="2"/>
      <c r="W3" s="2"/>
      <c r="X3" s="2"/>
      <c r="Y3" s="2"/>
      <c r="Z3" s="2"/>
      <c r="AA3" s="2"/>
    </row>
    <row r="4" spans="1:27" s="2" customFormat="1" ht="39.6" customHeight="1" x14ac:dyDescent="0.25">
      <c r="A4" s="54" t="s">
        <v>857</v>
      </c>
      <c r="B4" s="54"/>
      <c r="C4" s="54"/>
      <c r="D4" s="54"/>
      <c r="E4" s="54"/>
      <c r="F4" s="54"/>
      <c r="G4" s="54"/>
      <c r="H4" s="54"/>
      <c r="I4" s="54"/>
      <c r="J4" s="54"/>
      <c r="K4" s="54"/>
      <c r="L4" s="54"/>
      <c r="M4" s="54"/>
      <c r="N4" s="54"/>
      <c r="O4" s="54"/>
      <c r="P4" s="54"/>
      <c r="Q4" s="54"/>
      <c r="R4" s="54"/>
      <c r="S4" s="54"/>
      <c r="T4" s="9"/>
    </row>
    <row r="5" spans="1:27" s="2" customFormat="1" ht="19.899999999999999" customHeight="1" x14ac:dyDescent="0.25">
      <c r="A5" s="57" t="s">
        <v>709</v>
      </c>
      <c r="B5" s="73" t="s">
        <v>0</v>
      </c>
      <c r="C5" s="74" t="s">
        <v>20</v>
      </c>
      <c r="D5" s="69" t="s">
        <v>847</v>
      </c>
      <c r="E5" s="69"/>
      <c r="F5" s="69"/>
      <c r="G5" s="69"/>
      <c r="H5" s="69"/>
      <c r="I5" s="69"/>
      <c r="J5" s="69"/>
      <c r="K5" s="69"/>
      <c r="L5" s="69"/>
      <c r="M5" s="69"/>
      <c r="N5" s="69"/>
      <c r="O5" s="69"/>
      <c r="P5" s="74" t="s">
        <v>846</v>
      </c>
      <c r="Q5" s="70" t="s">
        <v>848</v>
      </c>
      <c r="R5" s="70" t="s">
        <v>850</v>
      </c>
      <c r="S5" s="71" t="s">
        <v>21</v>
      </c>
      <c r="T5" s="44"/>
    </row>
    <row r="6" spans="1:27" s="2" customFormat="1" ht="16.149999999999999" customHeight="1" x14ac:dyDescent="0.25">
      <c r="A6" s="57"/>
      <c r="B6" s="73"/>
      <c r="C6" s="74"/>
      <c r="D6" s="7" t="s">
        <v>1</v>
      </c>
      <c r="E6" s="7" t="s">
        <v>2</v>
      </c>
      <c r="F6" s="7" t="s">
        <v>3</v>
      </c>
      <c r="G6" s="7" t="s">
        <v>4</v>
      </c>
      <c r="H6" s="7" t="s">
        <v>5</v>
      </c>
      <c r="I6" s="7" t="s">
        <v>6</v>
      </c>
      <c r="J6" s="7" t="s">
        <v>7</v>
      </c>
      <c r="K6" s="7" t="s">
        <v>8</v>
      </c>
      <c r="L6" s="7" t="s">
        <v>9</v>
      </c>
      <c r="M6" s="7" t="s">
        <v>10</v>
      </c>
      <c r="N6" s="7" t="s">
        <v>11</v>
      </c>
      <c r="O6" s="7" t="s">
        <v>12</v>
      </c>
      <c r="P6" s="74"/>
      <c r="Q6" s="70"/>
      <c r="R6" s="70"/>
      <c r="S6" s="71"/>
      <c r="T6" s="5"/>
      <c r="U6"/>
    </row>
    <row r="7" spans="1:27" ht="15" customHeight="1" x14ac:dyDescent="0.25">
      <c r="A7" s="34" t="str">
        <f>CONCATENATE("4B.",ROW()-6)</f>
        <v>4B.1</v>
      </c>
      <c r="B7" s="29" t="s">
        <v>324</v>
      </c>
      <c r="C7" s="13" t="s">
        <v>13</v>
      </c>
      <c r="D7" s="13">
        <v>1</v>
      </c>
      <c r="E7" s="13">
        <v>1</v>
      </c>
      <c r="F7" s="13">
        <v>1</v>
      </c>
      <c r="G7" s="7">
        <v>0</v>
      </c>
      <c r="H7" s="7">
        <v>0</v>
      </c>
      <c r="I7" s="13">
        <v>1</v>
      </c>
      <c r="J7" s="13">
        <v>1</v>
      </c>
      <c r="K7" s="13">
        <v>2</v>
      </c>
      <c r="L7" s="13">
        <v>2</v>
      </c>
      <c r="M7" s="13">
        <v>2</v>
      </c>
      <c r="N7" s="13">
        <v>2</v>
      </c>
      <c r="O7" s="13">
        <v>2</v>
      </c>
      <c r="P7" s="13">
        <f>SUM(D7:O7)</f>
        <v>15</v>
      </c>
      <c r="Q7" s="32" t="s">
        <v>849</v>
      </c>
      <c r="R7" s="36" t="str">
        <f>CONCATENATE("&lt;&lt;insert cost ", Q7," here&gt;&gt;")</f>
        <v>&lt;&lt;insert cost per visit here&gt;&gt;</v>
      </c>
      <c r="S7" s="37" t="str">
        <f>IF(ISERROR(P7*R7),"This cell will autocalculate.",(P7*R7))</f>
        <v>This cell will autocalculate.</v>
      </c>
      <c r="T7" s="5"/>
      <c r="U7" s="2"/>
    </row>
    <row r="8" spans="1:27" ht="15" customHeight="1" x14ac:dyDescent="0.25">
      <c r="A8" s="34" t="str">
        <f t="shared" ref="A8:A71" si="0">CONCATENATE("4B.",ROW()-6)</f>
        <v>4B.2</v>
      </c>
      <c r="B8" s="8" t="s">
        <v>329</v>
      </c>
      <c r="C8" s="13" t="s">
        <v>13</v>
      </c>
      <c r="D8" s="13">
        <v>1</v>
      </c>
      <c r="E8" s="13">
        <v>1</v>
      </c>
      <c r="F8" s="13">
        <v>1</v>
      </c>
      <c r="G8" s="7">
        <v>0</v>
      </c>
      <c r="H8" s="7">
        <v>0</v>
      </c>
      <c r="I8" s="13">
        <v>1</v>
      </c>
      <c r="J8" s="13">
        <v>1</v>
      </c>
      <c r="K8" s="13">
        <v>2</v>
      </c>
      <c r="L8" s="13">
        <v>2</v>
      </c>
      <c r="M8" s="13">
        <v>2</v>
      </c>
      <c r="N8" s="13">
        <v>2</v>
      </c>
      <c r="O8" s="13">
        <v>2</v>
      </c>
      <c r="P8" s="32">
        <f t="shared" ref="P8:P71" si="1">SUM(D8:O8)</f>
        <v>15</v>
      </c>
      <c r="Q8" s="32" t="s">
        <v>849</v>
      </c>
      <c r="R8" s="36" t="str">
        <f t="shared" ref="R8:R71" si="2">CONCATENATE("&lt;&lt;insert cost ", Q8," here&gt;&gt;")</f>
        <v>&lt;&lt;insert cost per visit here&gt;&gt;</v>
      </c>
      <c r="S8" s="37" t="str">
        <f t="shared" ref="S8:S71" si="3">IF(ISERROR(P8*R8),"This cell will autocalculate.",(P8*R8))</f>
        <v>This cell will autocalculate.</v>
      </c>
      <c r="T8" s="5"/>
    </row>
    <row r="9" spans="1:27" ht="15" customHeight="1" x14ac:dyDescent="0.25">
      <c r="A9" s="34" t="str">
        <f t="shared" si="0"/>
        <v>4B.3</v>
      </c>
      <c r="B9" s="7" t="s">
        <v>325</v>
      </c>
      <c r="C9" s="13" t="s">
        <v>13</v>
      </c>
      <c r="D9" s="13">
        <v>1</v>
      </c>
      <c r="E9" s="13">
        <v>1</v>
      </c>
      <c r="F9" s="13">
        <v>1</v>
      </c>
      <c r="G9" s="7">
        <v>0</v>
      </c>
      <c r="H9" s="7">
        <v>0</v>
      </c>
      <c r="I9" s="13">
        <v>1</v>
      </c>
      <c r="J9" s="13">
        <v>1</v>
      </c>
      <c r="K9" s="13">
        <v>2</v>
      </c>
      <c r="L9" s="13">
        <v>2</v>
      </c>
      <c r="M9" s="13">
        <v>2</v>
      </c>
      <c r="N9" s="13">
        <v>2</v>
      </c>
      <c r="O9" s="13">
        <v>2</v>
      </c>
      <c r="P9" s="32">
        <f t="shared" si="1"/>
        <v>15</v>
      </c>
      <c r="Q9" s="32" t="s">
        <v>849</v>
      </c>
      <c r="R9" s="36" t="str">
        <f t="shared" si="2"/>
        <v>&lt;&lt;insert cost per visit here&gt;&gt;</v>
      </c>
      <c r="S9" s="37" t="str">
        <f t="shared" si="3"/>
        <v>This cell will autocalculate.</v>
      </c>
      <c r="T9" s="5"/>
    </row>
    <row r="10" spans="1:27" ht="15" customHeight="1" x14ac:dyDescent="0.25">
      <c r="A10" s="34" t="str">
        <f t="shared" si="0"/>
        <v>4B.4</v>
      </c>
      <c r="B10" s="7" t="s">
        <v>326</v>
      </c>
      <c r="C10" s="13" t="s">
        <v>13</v>
      </c>
      <c r="D10" s="13">
        <v>1</v>
      </c>
      <c r="E10" s="13">
        <v>1</v>
      </c>
      <c r="F10" s="13">
        <v>1</v>
      </c>
      <c r="G10" s="7">
        <v>0</v>
      </c>
      <c r="H10" s="7">
        <v>0</v>
      </c>
      <c r="I10" s="13">
        <v>1</v>
      </c>
      <c r="J10" s="13">
        <v>1</v>
      </c>
      <c r="K10" s="13">
        <v>2</v>
      </c>
      <c r="L10" s="13">
        <v>2</v>
      </c>
      <c r="M10" s="13">
        <v>2</v>
      </c>
      <c r="N10" s="13">
        <v>2</v>
      </c>
      <c r="O10" s="13">
        <v>2</v>
      </c>
      <c r="P10" s="32">
        <f t="shared" si="1"/>
        <v>15</v>
      </c>
      <c r="Q10" s="32" t="s">
        <v>849</v>
      </c>
      <c r="R10" s="36" t="str">
        <f t="shared" si="2"/>
        <v>&lt;&lt;insert cost per visit here&gt;&gt;</v>
      </c>
      <c r="S10" s="37" t="str">
        <f t="shared" si="3"/>
        <v>This cell will autocalculate.</v>
      </c>
      <c r="T10" s="5"/>
    </row>
    <row r="11" spans="1:27" ht="15" customHeight="1" x14ac:dyDescent="0.25">
      <c r="A11" s="34" t="str">
        <f t="shared" si="0"/>
        <v>4B.5</v>
      </c>
      <c r="B11" s="8" t="s">
        <v>330</v>
      </c>
      <c r="C11" s="13" t="s">
        <v>13</v>
      </c>
      <c r="D11" s="13">
        <v>1</v>
      </c>
      <c r="E11" s="13">
        <v>1</v>
      </c>
      <c r="F11" s="13">
        <v>1</v>
      </c>
      <c r="G11" s="7">
        <v>0</v>
      </c>
      <c r="H11" s="7">
        <v>0</v>
      </c>
      <c r="I11" s="13">
        <v>1</v>
      </c>
      <c r="J11" s="13">
        <v>1</v>
      </c>
      <c r="K11" s="13">
        <v>2</v>
      </c>
      <c r="L11" s="13">
        <v>2</v>
      </c>
      <c r="M11" s="13">
        <v>2</v>
      </c>
      <c r="N11" s="13">
        <v>2</v>
      </c>
      <c r="O11" s="13">
        <v>2</v>
      </c>
      <c r="P11" s="32">
        <f t="shared" si="1"/>
        <v>15</v>
      </c>
      <c r="Q11" s="32" t="s">
        <v>849</v>
      </c>
      <c r="R11" s="36" t="str">
        <f t="shared" si="2"/>
        <v>&lt;&lt;insert cost per visit here&gt;&gt;</v>
      </c>
      <c r="S11" s="37" t="str">
        <f t="shared" si="3"/>
        <v>This cell will autocalculate.</v>
      </c>
      <c r="T11" s="5"/>
    </row>
    <row r="12" spans="1:27" ht="15" customHeight="1" x14ac:dyDescent="0.25">
      <c r="A12" s="34" t="str">
        <f t="shared" si="0"/>
        <v>4B.6</v>
      </c>
      <c r="B12" s="8" t="s">
        <v>331</v>
      </c>
      <c r="C12" s="13" t="s">
        <v>13</v>
      </c>
      <c r="D12" s="13">
        <v>1</v>
      </c>
      <c r="E12" s="13">
        <v>1</v>
      </c>
      <c r="F12" s="13">
        <v>1</v>
      </c>
      <c r="G12" s="7">
        <v>0</v>
      </c>
      <c r="H12" s="7">
        <v>0</v>
      </c>
      <c r="I12" s="13">
        <v>1</v>
      </c>
      <c r="J12" s="13">
        <v>1</v>
      </c>
      <c r="K12" s="13">
        <v>2</v>
      </c>
      <c r="L12" s="13">
        <v>2</v>
      </c>
      <c r="M12" s="13">
        <v>2</v>
      </c>
      <c r="N12" s="13">
        <v>2</v>
      </c>
      <c r="O12" s="13">
        <v>2</v>
      </c>
      <c r="P12" s="32">
        <f t="shared" si="1"/>
        <v>15</v>
      </c>
      <c r="Q12" s="32" t="s">
        <v>849</v>
      </c>
      <c r="R12" s="36" t="str">
        <f t="shared" si="2"/>
        <v>&lt;&lt;insert cost per visit here&gt;&gt;</v>
      </c>
      <c r="S12" s="37" t="str">
        <f t="shared" si="3"/>
        <v>This cell will autocalculate.</v>
      </c>
      <c r="T12" s="5"/>
    </row>
    <row r="13" spans="1:27" ht="15" customHeight="1" x14ac:dyDescent="0.25">
      <c r="A13" s="34" t="str">
        <f t="shared" si="0"/>
        <v>4B.7</v>
      </c>
      <c r="B13" s="8" t="s">
        <v>332</v>
      </c>
      <c r="C13" s="13" t="s">
        <v>13</v>
      </c>
      <c r="D13" s="13">
        <v>1</v>
      </c>
      <c r="E13" s="13">
        <v>1</v>
      </c>
      <c r="F13" s="13">
        <v>1</v>
      </c>
      <c r="G13" s="7">
        <v>0</v>
      </c>
      <c r="H13" s="7">
        <v>0</v>
      </c>
      <c r="I13" s="13">
        <v>1</v>
      </c>
      <c r="J13" s="13">
        <v>1</v>
      </c>
      <c r="K13" s="13">
        <v>2</v>
      </c>
      <c r="L13" s="13">
        <v>2</v>
      </c>
      <c r="M13" s="13">
        <v>2</v>
      </c>
      <c r="N13" s="13">
        <v>2</v>
      </c>
      <c r="O13" s="13">
        <v>2</v>
      </c>
      <c r="P13" s="32">
        <f t="shared" si="1"/>
        <v>15</v>
      </c>
      <c r="Q13" s="32" t="s">
        <v>849</v>
      </c>
      <c r="R13" s="36" t="str">
        <f t="shared" si="2"/>
        <v>&lt;&lt;insert cost per visit here&gt;&gt;</v>
      </c>
      <c r="S13" s="37" t="str">
        <f t="shared" si="3"/>
        <v>This cell will autocalculate.</v>
      </c>
      <c r="T13" s="5"/>
    </row>
    <row r="14" spans="1:27" ht="15" customHeight="1" x14ac:dyDescent="0.25">
      <c r="A14" s="34" t="str">
        <f t="shared" si="0"/>
        <v>4B.8</v>
      </c>
      <c r="B14" s="8" t="s">
        <v>333</v>
      </c>
      <c r="C14" s="13" t="s">
        <v>13</v>
      </c>
      <c r="D14" s="13">
        <v>1</v>
      </c>
      <c r="E14" s="13">
        <v>1</v>
      </c>
      <c r="F14" s="13">
        <v>1</v>
      </c>
      <c r="G14" s="7">
        <v>0</v>
      </c>
      <c r="H14" s="7">
        <v>0</v>
      </c>
      <c r="I14" s="13">
        <v>1</v>
      </c>
      <c r="J14" s="13">
        <v>1</v>
      </c>
      <c r="K14" s="13">
        <v>2</v>
      </c>
      <c r="L14" s="13">
        <v>2</v>
      </c>
      <c r="M14" s="13">
        <v>2</v>
      </c>
      <c r="N14" s="13">
        <v>2</v>
      </c>
      <c r="O14" s="13">
        <v>2</v>
      </c>
      <c r="P14" s="32">
        <f t="shared" si="1"/>
        <v>15</v>
      </c>
      <c r="Q14" s="32" t="s">
        <v>849</v>
      </c>
      <c r="R14" s="36" t="str">
        <f t="shared" si="2"/>
        <v>&lt;&lt;insert cost per visit here&gt;&gt;</v>
      </c>
      <c r="S14" s="37" t="str">
        <f t="shared" si="3"/>
        <v>This cell will autocalculate.</v>
      </c>
      <c r="T14" s="5"/>
    </row>
    <row r="15" spans="1:27" ht="15" customHeight="1" x14ac:dyDescent="0.25">
      <c r="A15" s="34" t="str">
        <f t="shared" si="0"/>
        <v>4B.9</v>
      </c>
      <c r="B15" s="8" t="s">
        <v>334</v>
      </c>
      <c r="C15" s="13" t="s">
        <v>13</v>
      </c>
      <c r="D15" s="13">
        <v>1</v>
      </c>
      <c r="E15" s="13">
        <v>1</v>
      </c>
      <c r="F15" s="13">
        <v>1</v>
      </c>
      <c r="G15" s="7">
        <v>0</v>
      </c>
      <c r="H15" s="7">
        <v>0</v>
      </c>
      <c r="I15" s="13">
        <v>1</v>
      </c>
      <c r="J15" s="13">
        <v>1</v>
      </c>
      <c r="K15" s="13">
        <v>2</v>
      </c>
      <c r="L15" s="13">
        <v>2</v>
      </c>
      <c r="M15" s="13">
        <v>2</v>
      </c>
      <c r="N15" s="13">
        <v>2</v>
      </c>
      <c r="O15" s="13">
        <v>2</v>
      </c>
      <c r="P15" s="32">
        <f t="shared" si="1"/>
        <v>15</v>
      </c>
      <c r="Q15" s="32" t="s">
        <v>849</v>
      </c>
      <c r="R15" s="36" t="str">
        <f t="shared" si="2"/>
        <v>&lt;&lt;insert cost per visit here&gt;&gt;</v>
      </c>
      <c r="S15" s="37" t="str">
        <f t="shared" si="3"/>
        <v>This cell will autocalculate.</v>
      </c>
      <c r="T15" s="5"/>
    </row>
    <row r="16" spans="1:27" ht="15" customHeight="1" x14ac:dyDescent="0.25">
      <c r="A16" s="34" t="str">
        <f t="shared" si="0"/>
        <v>4B.10</v>
      </c>
      <c r="B16" s="8" t="s">
        <v>335</v>
      </c>
      <c r="C16" s="13" t="s">
        <v>13</v>
      </c>
      <c r="D16" s="13">
        <v>1</v>
      </c>
      <c r="E16" s="13">
        <v>1</v>
      </c>
      <c r="F16" s="13">
        <v>1</v>
      </c>
      <c r="G16" s="7">
        <v>0</v>
      </c>
      <c r="H16" s="7">
        <v>0</v>
      </c>
      <c r="I16" s="13">
        <v>1</v>
      </c>
      <c r="J16" s="13">
        <v>1</v>
      </c>
      <c r="K16" s="13">
        <v>2</v>
      </c>
      <c r="L16" s="13">
        <v>2</v>
      </c>
      <c r="M16" s="13">
        <v>2</v>
      </c>
      <c r="N16" s="13">
        <v>2</v>
      </c>
      <c r="O16" s="13">
        <v>2</v>
      </c>
      <c r="P16" s="32">
        <f t="shared" si="1"/>
        <v>15</v>
      </c>
      <c r="Q16" s="32" t="s">
        <v>849</v>
      </c>
      <c r="R16" s="36" t="str">
        <f t="shared" si="2"/>
        <v>&lt;&lt;insert cost per visit here&gt;&gt;</v>
      </c>
      <c r="S16" s="37" t="str">
        <f t="shared" si="3"/>
        <v>This cell will autocalculate.</v>
      </c>
      <c r="T16" s="5"/>
    </row>
    <row r="17" spans="1:21" ht="15" customHeight="1" x14ac:dyDescent="0.25">
      <c r="A17" s="34" t="str">
        <f t="shared" si="0"/>
        <v>4B.11</v>
      </c>
      <c r="B17" s="8" t="s">
        <v>336</v>
      </c>
      <c r="C17" s="13" t="s">
        <v>13</v>
      </c>
      <c r="D17" s="13">
        <v>1</v>
      </c>
      <c r="E17" s="13">
        <v>1</v>
      </c>
      <c r="F17" s="13">
        <v>1</v>
      </c>
      <c r="G17" s="7">
        <v>0</v>
      </c>
      <c r="H17" s="7">
        <v>0</v>
      </c>
      <c r="I17" s="13">
        <v>1</v>
      </c>
      <c r="J17" s="13">
        <v>1</v>
      </c>
      <c r="K17" s="13">
        <v>2</v>
      </c>
      <c r="L17" s="13">
        <v>2</v>
      </c>
      <c r="M17" s="13">
        <v>2</v>
      </c>
      <c r="N17" s="13">
        <v>2</v>
      </c>
      <c r="O17" s="13">
        <v>2</v>
      </c>
      <c r="P17" s="32">
        <f t="shared" si="1"/>
        <v>15</v>
      </c>
      <c r="Q17" s="32" t="s">
        <v>849</v>
      </c>
      <c r="R17" s="36" t="str">
        <f t="shared" si="2"/>
        <v>&lt;&lt;insert cost per visit here&gt;&gt;</v>
      </c>
      <c r="S17" s="37" t="str">
        <f t="shared" si="3"/>
        <v>This cell will autocalculate.</v>
      </c>
      <c r="T17" s="5"/>
    </row>
    <row r="18" spans="1:21" ht="15" customHeight="1" x14ac:dyDescent="0.25">
      <c r="A18" s="34" t="str">
        <f t="shared" si="0"/>
        <v>4B.12</v>
      </c>
      <c r="B18" s="8" t="s">
        <v>337</v>
      </c>
      <c r="C18" s="13" t="s">
        <v>13</v>
      </c>
      <c r="D18" s="13">
        <v>1</v>
      </c>
      <c r="E18" s="13">
        <v>1</v>
      </c>
      <c r="F18" s="13">
        <v>1</v>
      </c>
      <c r="G18" s="7">
        <v>0</v>
      </c>
      <c r="H18" s="7">
        <v>0</v>
      </c>
      <c r="I18" s="13">
        <v>1</v>
      </c>
      <c r="J18" s="13">
        <v>1</v>
      </c>
      <c r="K18" s="13">
        <v>2</v>
      </c>
      <c r="L18" s="13">
        <v>2</v>
      </c>
      <c r="M18" s="13">
        <v>2</v>
      </c>
      <c r="N18" s="13">
        <v>2</v>
      </c>
      <c r="O18" s="13">
        <v>2</v>
      </c>
      <c r="P18" s="32">
        <f t="shared" si="1"/>
        <v>15</v>
      </c>
      <c r="Q18" s="32" t="s">
        <v>849</v>
      </c>
      <c r="R18" s="36" t="str">
        <f t="shared" si="2"/>
        <v>&lt;&lt;insert cost per visit here&gt;&gt;</v>
      </c>
      <c r="S18" s="37" t="str">
        <f t="shared" si="3"/>
        <v>This cell will autocalculate.</v>
      </c>
      <c r="T18" s="5"/>
    </row>
    <row r="19" spans="1:21" ht="15" customHeight="1" x14ac:dyDescent="0.25">
      <c r="A19" s="34" t="str">
        <f t="shared" si="0"/>
        <v>4B.13</v>
      </c>
      <c r="B19" s="8" t="s">
        <v>338</v>
      </c>
      <c r="C19" s="13" t="s">
        <v>13</v>
      </c>
      <c r="D19" s="13">
        <v>1</v>
      </c>
      <c r="E19" s="13">
        <v>1</v>
      </c>
      <c r="F19" s="13">
        <v>1</v>
      </c>
      <c r="G19" s="7">
        <v>0</v>
      </c>
      <c r="H19" s="7">
        <v>0</v>
      </c>
      <c r="I19" s="13">
        <v>1</v>
      </c>
      <c r="J19" s="13">
        <v>1</v>
      </c>
      <c r="K19" s="13">
        <v>2</v>
      </c>
      <c r="L19" s="13">
        <v>2</v>
      </c>
      <c r="M19" s="13">
        <v>2</v>
      </c>
      <c r="N19" s="13">
        <v>2</v>
      </c>
      <c r="O19" s="13">
        <v>2</v>
      </c>
      <c r="P19" s="32">
        <f t="shared" si="1"/>
        <v>15</v>
      </c>
      <c r="Q19" s="32" t="s">
        <v>849</v>
      </c>
      <c r="R19" s="36" t="str">
        <f t="shared" si="2"/>
        <v>&lt;&lt;insert cost per visit here&gt;&gt;</v>
      </c>
      <c r="S19" s="37" t="str">
        <f t="shared" si="3"/>
        <v>This cell will autocalculate.</v>
      </c>
      <c r="T19" s="5"/>
    </row>
    <row r="20" spans="1:21" ht="15" customHeight="1" x14ac:dyDescent="0.25">
      <c r="A20" s="34" t="str">
        <f t="shared" si="0"/>
        <v>4B.14</v>
      </c>
      <c r="B20" s="8" t="s">
        <v>339</v>
      </c>
      <c r="C20" s="13" t="s">
        <v>13</v>
      </c>
      <c r="D20" s="13">
        <v>1</v>
      </c>
      <c r="E20" s="13">
        <v>1</v>
      </c>
      <c r="F20" s="13">
        <v>1</v>
      </c>
      <c r="G20" s="7">
        <v>0</v>
      </c>
      <c r="H20" s="7">
        <v>0</v>
      </c>
      <c r="I20" s="13">
        <v>1</v>
      </c>
      <c r="J20" s="13">
        <v>1</v>
      </c>
      <c r="K20" s="13">
        <v>2</v>
      </c>
      <c r="L20" s="13">
        <v>2</v>
      </c>
      <c r="M20" s="13">
        <v>2</v>
      </c>
      <c r="N20" s="13">
        <v>2</v>
      </c>
      <c r="O20" s="13">
        <v>2</v>
      </c>
      <c r="P20" s="32">
        <f t="shared" si="1"/>
        <v>15</v>
      </c>
      <c r="Q20" s="32" t="s">
        <v>849</v>
      </c>
      <c r="R20" s="36" t="str">
        <f t="shared" si="2"/>
        <v>&lt;&lt;insert cost per visit here&gt;&gt;</v>
      </c>
      <c r="S20" s="37" t="str">
        <f t="shared" si="3"/>
        <v>This cell will autocalculate.</v>
      </c>
      <c r="T20" s="5"/>
    </row>
    <row r="21" spans="1:21" ht="15" customHeight="1" x14ac:dyDescent="0.25">
      <c r="A21" s="34" t="str">
        <f t="shared" si="0"/>
        <v>4B.15</v>
      </c>
      <c r="B21" s="8" t="s">
        <v>340</v>
      </c>
      <c r="C21" s="13" t="s">
        <v>13</v>
      </c>
      <c r="D21" s="13">
        <v>1</v>
      </c>
      <c r="E21" s="13">
        <v>1</v>
      </c>
      <c r="F21" s="13">
        <v>1</v>
      </c>
      <c r="G21" s="7">
        <v>0</v>
      </c>
      <c r="H21" s="7">
        <v>0</v>
      </c>
      <c r="I21" s="13">
        <v>1</v>
      </c>
      <c r="J21" s="13">
        <v>1</v>
      </c>
      <c r="K21" s="13">
        <v>2</v>
      </c>
      <c r="L21" s="13">
        <v>2</v>
      </c>
      <c r="M21" s="13">
        <v>2</v>
      </c>
      <c r="N21" s="13">
        <v>2</v>
      </c>
      <c r="O21" s="13">
        <v>2</v>
      </c>
      <c r="P21" s="32">
        <f t="shared" si="1"/>
        <v>15</v>
      </c>
      <c r="Q21" s="32" t="s">
        <v>849</v>
      </c>
      <c r="R21" s="36" t="str">
        <f t="shared" si="2"/>
        <v>&lt;&lt;insert cost per visit here&gt;&gt;</v>
      </c>
      <c r="S21" s="37" t="str">
        <f t="shared" si="3"/>
        <v>This cell will autocalculate.</v>
      </c>
      <c r="T21" s="5"/>
    </row>
    <row r="22" spans="1:21" ht="15" customHeight="1" x14ac:dyDescent="0.25">
      <c r="A22" s="34" t="str">
        <f t="shared" si="0"/>
        <v>4B.16</v>
      </c>
      <c r="B22" s="8" t="s">
        <v>341</v>
      </c>
      <c r="C22" s="13" t="s">
        <v>13</v>
      </c>
      <c r="D22" s="13">
        <v>1</v>
      </c>
      <c r="E22" s="13">
        <v>1</v>
      </c>
      <c r="F22" s="13">
        <v>1</v>
      </c>
      <c r="G22" s="7">
        <v>0</v>
      </c>
      <c r="H22" s="7">
        <v>0</v>
      </c>
      <c r="I22" s="13">
        <v>1</v>
      </c>
      <c r="J22" s="13">
        <v>1</v>
      </c>
      <c r="K22" s="13">
        <v>2</v>
      </c>
      <c r="L22" s="13">
        <v>2</v>
      </c>
      <c r="M22" s="13">
        <v>2</v>
      </c>
      <c r="N22" s="13">
        <v>2</v>
      </c>
      <c r="O22" s="13">
        <v>2</v>
      </c>
      <c r="P22" s="32">
        <f t="shared" si="1"/>
        <v>15</v>
      </c>
      <c r="Q22" s="32" t="s">
        <v>849</v>
      </c>
      <c r="R22" s="36" t="str">
        <f t="shared" si="2"/>
        <v>&lt;&lt;insert cost per visit here&gt;&gt;</v>
      </c>
      <c r="S22" s="37" t="str">
        <f t="shared" si="3"/>
        <v>This cell will autocalculate.</v>
      </c>
      <c r="T22" s="5"/>
    </row>
    <row r="23" spans="1:21" ht="15" customHeight="1" x14ac:dyDescent="0.25">
      <c r="A23" s="34" t="str">
        <f t="shared" si="0"/>
        <v>4B.17</v>
      </c>
      <c r="B23" s="8" t="s">
        <v>342</v>
      </c>
      <c r="C23" s="13" t="s">
        <v>13</v>
      </c>
      <c r="D23" s="13">
        <v>1</v>
      </c>
      <c r="E23" s="13">
        <v>1</v>
      </c>
      <c r="F23" s="13">
        <v>1</v>
      </c>
      <c r="G23" s="7">
        <v>0</v>
      </c>
      <c r="H23" s="7">
        <v>0</v>
      </c>
      <c r="I23" s="13">
        <v>1</v>
      </c>
      <c r="J23" s="13">
        <v>1</v>
      </c>
      <c r="K23" s="13">
        <v>2</v>
      </c>
      <c r="L23" s="13">
        <v>2</v>
      </c>
      <c r="M23" s="13">
        <v>2</v>
      </c>
      <c r="N23" s="13">
        <v>2</v>
      </c>
      <c r="O23" s="13">
        <v>2</v>
      </c>
      <c r="P23" s="32">
        <f t="shared" si="1"/>
        <v>15</v>
      </c>
      <c r="Q23" s="32" t="s">
        <v>849</v>
      </c>
      <c r="R23" s="36" t="str">
        <f t="shared" si="2"/>
        <v>&lt;&lt;insert cost per visit here&gt;&gt;</v>
      </c>
      <c r="S23" s="37" t="str">
        <f t="shared" si="3"/>
        <v>This cell will autocalculate.</v>
      </c>
      <c r="T23" s="5"/>
    </row>
    <row r="24" spans="1:21" ht="15" customHeight="1" x14ac:dyDescent="0.25">
      <c r="A24" s="34" t="str">
        <f t="shared" si="0"/>
        <v>4B.18</v>
      </c>
      <c r="B24" s="8" t="s">
        <v>343</v>
      </c>
      <c r="C24" s="13" t="s">
        <v>13</v>
      </c>
      <c r="D24" s="13">
        <v>1</v>
      </c>
      <c r="E24" s="13">
        <v>1</v>
      </c>
      <c r="F24" s="13">
        <v>1</v>
      </c>
      <c r="G24" s="7">
        <v>0</v>
      </c>
      <c r="H24" s="7">
        <v>0</v>
      </c>
      <c r="I24" s="13">
        <v>1</v>
      </c>
      <c r="J24" s="13">
        <v>1</v>
      </c>
      <c r="K24" s="13">
        <v>2</v>
      </c>
      <c r="L24" s="13">
        <v>2</v>
      </c>
      <c r="M24" s="13">
        <v>2</v>
      </c>
      <c r="N24" s="13">
        <v>2</v>
      </c>
      <c r="O24" s="13">
        <v>2</v>
      </c>
      <c r="P24" s="32">
        <f t="shared" si="1"/>
        <v>15</v>
      </c>
      <c r="Q24" s="32" t="s">
        <v>849</v>
      </c>
      <c r="R24" s="36" t="str">
        <f t="shared" si="2"/>
        <v>&lt;&lt;insert cost per visit here&gt;&gt;</v>
      </c>
      <c r="S24" s="37" t="str">
        <f t="shared" si="3"/>
        <v>This cell will autocalculate.</v>
      </c>
      <c r="T24" s="5"/>
    </row>
    <row r="25" spans="1:21" ht="15" customHeight="1" x14ac:dyDescent="0.25">
      <c r="A25" s="34" t="str">
        <f t="shared" si="0"/>
        <v>4B.19</v>
      </c>
      <c r="B25" s="8" t="s">
        <v>344</v>
      </c>
      <c r="C25" s="13" t="s">
        <v>13</v>
      </c>
      <c r="D25" s="13">
        <v>1</v>
      </c>
      <c r="E25" s="13">
        <v>1</v>
      </c>
      <c r="F25" s="13">
        <v>1</v>
      </c>
      <c r="G25" s="7">
        <v>0</v>
      </c>
      <c r="H25" s="7">
        <v>0</v>
      </c>
      <c r="I25" s="13">
        <v>1</v>
      </c>
      <c r="J25" s="13">
        <v>1</v>
      </c>
      <c r="K25" s="13">
        <v>2</v>
      </c>
      <c r="L25" s="13">
        <v>2</v>
      </c>
      <c r="M25" s="13">
        <v>2</v>
      </c>
      <c r="N25" s="13">
        <v>2</v>
      </c>
      <c r="O25" s="13">
        <v>2</v>
      </c>
      <c r="P25" s="32">
        <f t="shared" si="1"/>
        <v>15</v>
      </c>
      <c r="Q25" s="32" t="s">
        <v>849</v>
      </c>
      <c r="R25" s="36" t="str">
        <f t="shared" si="2"/>
        <v>&lt;&lt;insert cost per visit here&gt;&gt;</v>
      </c>
      <c r="S25" s="37" t="str">
        <f t="shared" si="3"/>
        <v>This cell will autocalculate.</v>
      </c>
      <c r="T25" s="5"/>
    </row>
    <row r="26" spans="1:21" ht="15" customHeight="1" x14ac:dyDescent="0.25">
      <c r="A26" s="34" t="str">
        <f t="shared" si="0"/>
        <v>4B.20</v>
      </c>
      <c r="B26" s="8" t="s">
        <v>345</v>
      </c>
      <c r="C26" s="13" t="s">
        <v>13</v>
      </c>
      <c r="D26" s="13">
        <v>1</v>
      </c>
      <c r="E26" s="13">
        <v>1</v>
      </c>
      <c r="F26" s="13">
        <v>1</v>
      </c>
      <c r="G26" s="7">
        <v>0</v>
      </c>
      <c r="H26" s="7">
        <v>0</v>
      </c>
      <c r="I26" s="13">
        <v>1</v>
      </c>
      <c r="J26" s="13">
        <v>1</v>
      </c>
      <c r="K26" s="13">
        <v>2</v>
      </c>
      <c r="L26" s="13">
        <v>2</v>
      </c>
      <c r="M26" s="13">
        <v>2</v>
      </c>
      <c r="N26" s="13">
        <v>2</v>
      </c>
      <c r="O26" s="13">
        <v>2</v>
      </c>
      <c r="P26" s="32">
        <f t="shared" si="1"/>
        <v>15</v>
      </c>
      <c r="Q26" s="32" t="s">
        <v>849</v>
      </c>
      <c r="R26" s="36" t="str">
        <f t="shared" si="2"/>
        <v>&lt;&lt;insert cost per visit here&gt;&gt;</v>
      </c>
      <c r="S26" s="37" t="str">
        <f t="shared" si="3"/>
        <v>This cell will autocalculate.</v>
      </c>
      <c r="T26" s="5"/>
    </row>
    <row r="27" spans="1:21" ht="15" customHeight="1" x14ac:dyDescent="0.25">
      <c r="A27" s="34" t="str">
        <f t="shared" si="0"/>
        <v>4B.21</v>
      </c>
      <c r="B27" s="8" t="s">
        <v>346</v>
      </c>
      <c r="C27" s="13" t="s">
        <v>13</v>
      </c>
      <c r="D27" s="13">
        <v>1</v>
      </c>
      <c r="E27" s="13">
        <v>1</v>
      </c>
      <c r="F27" s="13">
        <v>1</v>
      </c>
      <c r="G27" s="7">
        <v>0</v>
      </c>
      <c r="H27" s="7">
        <v>0</v>
      </c>
      <c r="I27" s="13">
        <v>1</v>
      </c>
      <c r="J27" s="13">
        <v>1</v>
      </c>
      <c r="K27" s="13">
        <v>2</v>
      </c>
      <c r="L27" s="13">
        <v>2</v>
      </c>
      <c r="M27" s="13">
        <v>2</v>
      </c>
      <c r="N27" s="13">
        <v>2</v>
      </c>
      <c r="O27" s="13">
        <v>2</v>
      </c>
      <c r="P27" s="32">
        <f t="shared" si="1"/>
        <v>15</v>
      </c>
      <c r="Q27" s="32" t="s">
        <v>849</v>
      </c>
      <c r="R27" s="36" t="str">
        <f t="shared" si="2"/>
        <v>&lt;&lt;insert cost per visit here&gt;&gt;</v>
      </c>
      <c r="S27" s="37" t="str">
        <f t="shared" si="3"/>
        <v>This cell will autocalculate.</v>
      </c>
      <c r="T27" s="5"/>
    </row>
    <row r="28" spans="1:21" s="2" customFormat="1" ht="15" customHeight="1" x14ac:dyDescent="0.25">
      <c r="A28" s="34" t="str">
        <f t="shared" si="0"/>
        <v>4B.22</v>
      </c>
      <c r="B28" s="8" t="s">
        <v>347</v>
      </c>
      <c r="C28" s="13" t="s">
        <v>13</v>
      </c>
      <c r="D28" s="13">
        <v>1</v>
      </c>
      <c r="E28" s="13">
        <v>1</v>
      </c>
      <c r="F28" s="13">
        <v>1</v>
      </c>
      <c r="G28" s="7">
        <v>0</v>
      </c>
      <c r="H28" s="7">
        <v>0</v>
      </c>
      <c r="I28" s="13">
        <v>1</v>
      </c>
      <c r="J28" s="13">
        <v>1</v>
      </c>
      <c r="K28" s="13">
        <v>2</v>
      </c>
      <c r="L28" s="13">
        <v>2</v>
      </c>
      <c r="M28" s="13">
        <v>2</v>
      </c>
      <c r="N28" s="13">
        <v>2</v>
      </c>
      <c r="O28" s="13">
        <v>2</v>
      </c>
      <c r="P28" s="32">
        <f t="shared" si="1"/>
        <v>15</v>
      </c>
      <c r="Q28" s="32" t="s">
        <v>849</v>
      </c>
      <c r="R28" s="36" t="str">
        <f t="shared" si="2"/>
        <v>&lt;&lt;insert cost per visit here&gt;&gt;</v>
      </c>
      <c r="S28" s="37" t="str">
        <f t="shared" si="3"/>
        <v>This cell will autocalculate.</v>
      </c>
      <c r="T28" s="5"/>
      <c r="U28"/>
    </row>
    <row r="29" spans="1:21" ht="15" customHeight="1" x14ac:dyDescent="0.25">
      <c r="A29" s="34" t="str">
        <f t="shared" si="0"/>
        <v>4B.23</v>
      </c>
      <c r="B29" s="8" t="s">
        <v>348</v>
      </c>
      <c r="C29" s="13" t="s">
        <v>13</v>
      </c>
      <c r="D29" s="13">
        <v>1</v>
      </c>
      <c r="E29" s="13">
        <v>1</v>
      </c>
      <c r="F29" s="13">
        <v>1</v>
      </c>
      <c r="G29" s="7">
        <v>0</v>
      </c>
      <c r="H29" s="7">
        <v>0</v>
      </c>
      <c r="I29" s="13">
        <v>1</v>
      </c>
      <c r="J29" s="13">
        <v>1</v>
      </c>
      <c r="K29" s="13">
        <v>2</v>
      </c>
      <c r="L29" s="13">
        <v>2</v>
      </c>
      <c r="M29" s="13">
        <v>2</v>
      </c>
      <c r="N29" s="13">
        <v>2</v>
      </c>
      <c r="O29" s="13">
        <v>2</v>
      </c>
      <c r="P29" s="32">
        <f t="shared" si="1"/>
        <v>15</v>
      </c>
      <c r="Q29" s="32" t="s">
        <v>849</v>
      </c>
      <c r="R29" s="36" t="str">
        <f t="shared" si="2"/>
        <v>&lt;&lt;insert cost per visit here&gt;&gt;</v>
      </c>
      <c r="S29" s="37" t="str">
        <f t="shared" si="3"/>
        <v>This cell will autocalculate.</v>
      </c>
      <c r="T29" s="5"/>
      <c r="U29" s="2"/>
    </row>
    <row r="30" spans="1:21" ht="15" customHeight="1" x14ac:dyDescent="0.25">
      <c r="A30" s="34" t="str">
        <f t="shared" si="0"/>
        <v>4B.24</v>
      </c>
      <c r="B30" s="8" t="s">
        <v>349</v>
      </c>
      <c r="C30" s="13" t="s">
        <v>13</v>
      </c>
      <c r="D30" s="13">
        <v>1</v>
      </c>
      <c r="E30" s="13">
        <v>1</v>
      </c>
      <c r="F30" s="13">
        <v>1</v>
      </c>
      <c r="G30" s="7">
        <v>0</v>
      </c>
      <c r="H30" s="7">
        <v>0</v>
      </c>
      <c r="I30" s="13">
        <v>1</v>
      </c>
      <c r="J30" s="13">
        <v>1</v>
      </c>
      <c r="K30" s="13">
        <v>2</v>
      </c>
      <c r="L30" s="13">
        <v>2</v>
      </c>
      <c r="M30" s="13">
        <v>2</v>
      </c>
      <c r="N30" s="13">
        <v>2</v>
      </c>
      <c r="O30" s="13">
        <v>2</v>
      </c>
      <c r="P30" s="32">
        <f t="shared" si="1"/>
        <v>15</v>
      </c>
      <c r="Q30" s="32" t="s">
        <v>849</v>
      </c>
      <c r="R30" s="36" t="str">
        <f t="shared" si="2"/>
        <v>&lt;&lt;insert cost per visit here&gt;&gt;</v>
      </c>
      <c r="S30" s="37" t="str">
        <f t="shared" si="3"/>
        <v>This cell will autocalculate.</v>
      </c>
      <c r="T30" s="5"/>
    </row>
    <row r="31" spans="1:21" ht="15" customHeight="1" x14ac:dyDescent="0.25">
      <c r="A31" s="34" t="str">
        <f t="shared" si="0"/>
        <v>4B.25</v>
      </c>
      <c r="B31" s="8" t="s">
        <v>350</v>
      </c>
      <c r="C31" s="13" t="s">
        <v>13</v>
      </c>
      <c r="D31" s="13">
        <v>1</v>
      </c>
      <c r="E31" s="13">
        <v>1</v>
      </c>
      <c r="F31" s="13">
        <v>1</v>
      </c>
      <c r="G31" s="7">
        <v>0</v>
      </c>
      <c r="H31" s="7">
        <v>0</v>
      </c>
      <c r="I31" s="13">
        <v>1</v>
      </c>
      <c r="J31" s="13">
        <v>1</v>
      </c>
      <c r="K31" s="13">
        <v>2</v>
      </c>
      <c r="L31" s="13">
        <v>2</v>
      </c>
      <c r="M31" s="13">
        <v>2</v>
      </c>
      <c r="N31" s="13">
        <v>2</v>
      </c>
      <c r="O31" s="13">
        <v>2</v>
      </c>
      <c r="P31" s="32">
        <f t="shared" si="1"/>
        <v>15</v>
      </c>
      <c r="Q31" s="32" t="s">
        <v>849</v>
      </c>
      <c r="R31" s="36" t="str">
        <f t="shared" si="2"/>
        <v>&lt;&lt;insert cost per visit here&gt;&gt;</v>
      </c>
      <c r="S31" s="37" t="str">
        <f t="shared" si="3"/>
        <v>This cell will autocalculate.</v>
      </c>
      <c r="T31" s="5"/>
    </row>
    <row r="32" spans="1:21" ht="15" customHeight="1" x14ac:dyDescent="0.25">
      <c r="A32" s="34" t="str">
        <f t="shared" si="0"/>
        <v>4B.26</v>
      </c>
      <c r="B32" s="8" t="s">
        <v>351</v>
      </c>
      <c r="C32" s="13" t="s">
        <v>13</v>
      </c>
      <c r="D32" s="13">
        <v>1</v>
      </c>
      <c r="E32" s="13">
        <v>1</v>
      </c>
      <c r="F32" s="13">
        <v>1</v>
      </c>
      <c r="G32" s="7">
        <v>0</v>
      </c>
      <c r="H32" s="7">
        <v>0</v>
      </c>
      <c r="I32" s="13">
        <v>1</v>
      </c>
      <c r="J32" s="13">
        <v>1</v>
      </c>
      <c r="K32" s="13">
        <v>2</v>
      </c>
      <c r="L32" s="13">
        <v>2</v>
      </c>
      <c r="M32" s="13">
        <v>2</v>
      </c>
      <c r="N32" s="13">
        <v>2</v>
      </c>
      <c r="O32" s="13">
        <v>2</v>
      </c>
      <c r="P32" s="32">
        <f t="shared" si="1"/>
        <v>15</v>
      </c>
      <c r="Q32" s="32" t="s">
        <v>849</v>
      </c>
      <c r="R32" s="36" t="str">
        <f t="shared" si="2"/>
        <v>&lt;&lt;insert cost per visit here&gt;&gt;</v>
      </c>
      <c r="S32" s="37" t="str">
        <f t="shared" si="3"/>
        <v>This cell will autocalculate.</v>
      </c>
      <c r="T32" s="5"/>
    </row>
    <row r="33" spans="1:20" ht="15" customHeight="1" x14ac:dyDescent="0.25">
      <c r="A33" s="34" t="str">
        <f t="shared" si="0"/>
        <v>4B.27</v>
      </c>
      <c r="B33" s="8" t="s">
        <v>352</v>
      </c>
      <c r="C33" s="13" t="s">
        <v>13</v>
      </c>
      <c r="D33" s="13">
        <v>1</v>
      </c>
      <c r="E33" s="13">
        <v>1</v>
      </c>
      <c r="F33" s="13">
        <v>1</v>
      </c>
      <c r="G33" s="7">
        <v>0</v>
      </c>
      <c r="H33" s="7">
        <v>0</v>
      </c>
      <c r="I33" s="13">
        <v>1</v>
      </c>
      <c r="J33" s="13">
        <v>1</v>
      </c>
      <c r="K33" s="13">
        <v>2</v>
      </c>
      <c r="L33" s="13">
        <v>2</v>
      </c>
      <c r="M33" s="13">
        <v>2</v>
      </c>
      <c r="N33" s="13">
        <v>2</v>
      </c>
      <c r="O33" s="13">
        <v>2</v>
      </c>
      <c r="P33" s="32">
        <f t="shared" si="1"/>
        <v>15</v>
      </c>
      <c r="Q33" s="32" t="s">
        <v>849</v>
      </c>
      <c r="R33" s="36" t="str">
        <f t="shared" si="2"/>
        <v>&lt;&lt;insert cost per visit here&gt;&gt;</v>
      </c>
      <c r="S33" s="37" t="str">
        <f t="shared" si="3"/>
        <v>This cell will autocalculate.</v>
      </c>
      <c r="T33" s="5"/>
    </row>
    <row r="34" spans="1:20" ht="15" customHeight="1" x14ac:dyDescent="0.25">
      <c r="A34" s="34" t="str">
        <f t="shared" si="0"/>
        <v>4B.28</v>
      </c>
      <c r="B34" s="8" t="s">
        <v>353</v>
      </c>
      <c r="C34" s="13" t="s">
        <v>13</v>
      </c>
      <c r="D34" s="13">
        <v>1</v>
      </c>
      <c r="E34" s="13">
        <v>1</v>
      </c>
      <c r="F34" s="13">
        <v>1</v>
      </c>
      <c r="G34" s="7">
        <v>0</v>
      </c>
      <c r="H34" s="7">
        <v>0</v>
      </c>
      <c r="I34" s="13">
        <v>1</v>
      </c>
      <c r="J34" s="13">
        <v>1</v>
      </c>
      <c r="K34" s="13">
        <v>2</v>
      </c>
      <c r="L34" s="13">
        <v>2</v>
      </c>
      <c r="M34" s="13">
        <v>2</v>
      </c>
      <c r="N34" s="13">
        <v>2</v>
      </c>
      <c r="O34" s="13">
        <v>2</v>
      </c>
      <c r="P34" s="32">
        <f t="shared" si="1"/>
        <v>15</v>
      </c>
      <c r="Q34" s="32" t="s">
        <v>849</v>
      </c>
      <c r="R34" s="36" t="str">
        <f t="shared" si="2"/>
        <v>&lt;&lt;insert cost per visit here&gt;&gt;</v>
      </c>
      <c r="S34" s="37" t="str">
        <f t="shared" si="3"/>
        <v>This cell will autocalculate.</v>
      </c>
      <c r="T34" s="5"/>
    </row>
    <row r="35" spans="1:20" ht="15" customHeight="1" x14ac:dyDescent="0.25">
      <c r="A35" s="34" t="str">
        <f t="shared" si="0"/>
        <v>4B.29</v>
      </c>
      <c r="B35" s="8" t="s">
        <v>354</v>
      </c>
      <c r="C35" s="13" t="s">
        <v>13</v>
      </c>
      <c r="D35" s="13">
        <v>1</v>
      </c>
      <c r="E35" s="13">
        <v>1</v>
      </c>
      <c r="F35" s="13">
        <v>1</v>
      </c>
      <c r="G35" s="7">
        <v>0</v>
      </c>
      <c r="H35" s="7">
        <v>0</v>
      </c>
      <c r="I35" s="13">
        <v>1</v>
      </c>
      <c r="J35" s="13">
        <v>1</v>
      </c>
      <c r="K35" s="13">
        <v>2</v>
      </c>
      <c r="L35" s="13">
        <v>2</v>
      </c>
      <c r="M35" s="13">
        <v>2</v>
      </c>
      <c r="N35" s="13">
        <v>2</v>
      </c>
      <c r="O35" s="13">
        <v>2</v>
      </c>
      <c r="P35" s="32">
        <f t="shared" si="1"/>
        <v>15</v>
      </c>
      <c r="Q35" s="32" t="s">
        <v>849</v>
      </c>
      <c r="R35" s="36" t="str">
        <f t="shared" si="2"/>
        <v>&lt;&lt;insert cost per visit here&gt;&gt;</v>
      </c>
      <c r="S35" s="37" t="str">
        <f t="shared" si="3"/>
        <v>This cell will autocalculate.</v>
      </c>
      <c r="T35" s="5"/>
    </row>
    <row r="36" spans="1:20" ht="15" customHeight="1" x14ac:dyDescent="0.25">
      <c r="A36" s="34" t="str">
        <f t="shared" si="0"/>
        <v>4B.30</v>
      </c>
      <c r="B36" s="8" t="s">
        <v>355</v>
      </c>
      <c r="C36" s="13" t="s">
        <v>13</v>
      </c>
      <c r="D36" s="13">
        <v>1</v>
      </c>
      <c r="E36" s="13">
        <v>1</v>
      </c>
      <c r="F36" s="13">
        <v>1</v>
      </c>
      <c r="G36" s="7">
        <v>0</v>
      </c>
      <c r="H36" s="7">
        <v>0</v>
      </c>
      <c r="I36" s="13">
        <v>1</v>
      </c>
      <c r="J36" s="13">
        <v>1</v>
      </c>
      <c r="K36" s="13">
        <v>2</v>
      </c>
      <c r="L36" s="13">
        <v>2</v>
      </c>
      <c r="M36" s="13">
        <v>2</v>
      </c>
      <c r="N36" s="13">
        <v>2</v>
      </c>
      <c r="O36" s="13">
        <v>2</v>
      </c>
      <c r="P36" s="32">
        <f t="shared" si="1"/>
        <v>15</v>
      </c>
      <c r="Q36" s="32" t="s">
        <v>849</v>
      </c>
      <c r="R36" s="36" t="str">
        <f t="shared" si="2"/>
        <v>&lt;&lt;insert cost per visit here&gt;&gt;</v>
      </c>
      <c r="S36" s="37" t="str">
        <f t="shared" si="3"/>
        <v>This cell will autocalculate.</v>
      </c>
      <c r="T36" s="5"/>
    </row>
    <row r="37" spans="1:20" ht="15" customHeight="1" x14ac:dyDescent="0.25">
      <c r="A37" s="34" t="str">
        <f t="shared" si="0"/>
        <v>4B.31</v>
      </c>
      <c r="B37" s="8" t="s">
        <v>356</v>
      </c>
      <c r="C37" s="13" t="s">
        <v>13</v>
      </c>
      <c r="D37" s="13">
        <v>1</v>
      </c>
      <c r="E37" s="13">
        <v>1</v>
      </c>
      <c r="F37" s="13">
        <v>1</v>
      </c>
      <c r="G37" s="7">
        <v>0</v>
      </c>
      <c r="H37" s="7">
        <v>0</v>
      </c>
      <c r="I37" s="13">
        <v>1</v>
      </c>
      <c r="J37" s="13">
        <v>1</v>
      </c>
      <c r="K37" s="13">
        <v>2</v>
      </c>
      <c r="L37" s="13">
        <v>2</v>
      </c>
      <c r="M37" s="13">
        <v>2</v>
      </c>
      <c r="N37" s="13">
        <v>2</v>
      </c>
      <c r="O37" s="13">
        <v>2</v>
      </c>
      <c r="P37" s="32">
        <f t="shared" si="1"/>
        <v>15</v>
      </c>
      <c r="Q37" s="32" t="s">
        <v>849</v>
      </c>
      <c r="R37" s="36" t="str">
        <f t="shared" si="2"/>
        <v>&lt;&lt;insert cost per visit here&gt;&gt;</v>
      </c>
      <c r="S37" s="37" t="str">
        <f t="shared" si="3"/>
        <v>This cell will autocalculate.</v>
      </c>
      <c r="T37" s="5"/>
    </row>
    <row r="38" spans="1:20" ht="15" customHeight="1" x14ac:dyDescent="0.25">
      <c r="A38" s="34" t="str">
        <f t="shared" si="0"/>
        <v>4B.32</v>
      </c>
      <c r="B38" s="8" t="s">
        <v>357</v>
      </c>
      <c r="C38" s="13" t="s">
        <v>13</v>
      </c>
      <c r="D38" s="13">
        <v>1</v>
      </c>
      <c r="E38" s="13">
        <v>1</v>
      </c>
      <c r="F38" s="13">
        <v>1</v>
      </c>
      <c r="G38" s="7">
        <v>0</v>
      </c>
      <c r="H38" s="7">
        <v>0</v>
      </c>
      <c r="I38" s="13">
        <v>1</v>
      </c>
      <c r="J38" s="13">
        <v>1</v>
      </c>
      <c r="K38" s="13">
        <v>2</v>
      </c>
      <c r="L38" s="13">
        <v>2</v>
      </c>
      <c r="M38" s="13">
        <v>2</v>
      </c>
      <c r="N38" s="13">
        <v>2</v>
      </c>
      <c r="O38" s="13">
        <v>2</v>
      </c>
      <c r="P38" s="32">
        <f t="shared" si="1"/>
        <v>15</v>
      </c>
      <c r="Q38" s="32" t="s">
        <v>849</v>
      </c>
      <c r="R38" s="36" t="str">
        <f t="shared" si="2"/>
        <v>&lt;&lt;insert cost per visit here&gt;&gt;</v>
      </c>
      <c r="S38" s="37" t="str">
        <f t="shared" si="3"/>
        <v>This cell will autocalculate.</v>
      </c>
      <c r="T38" s="5"/>
    </row>
    <row r="39" spans="1:20" ht="15" customHeight="1" x14ac:dyDescent="0.25">
      <c r="A39" s="34" t="str">
        <f t="shared" si="0"/>
        <v>4B.33</v>
      </c>
      <c r="B39" s="8" t="s">
        <v>358</v>
      </c>
      <c r="C39" s="13" t="s">
        <v>13</v>
      </c>
      <c r="D39" s="13">
        <v>1</v>
      </c>
      <c r="E39" s="13">
        <v>1</v>
      </c>
      <c r="F39" s="13">
        <v>1</v>
      </c>
      <c r="G39" s="7">
        <v>0</v>
      </c>
      <c r="H39" s="7">
        <v>0</v>
      </c>
      <c r="I39" s="13">
        <v>1</v>
      </c>
      <c r="J39" s="13">
        <v>1</v>
      </c>
      <c r="K39" s="13">
        <v>2</v>
      </c>
      <c r="L39" s="13">
        <v>2</v>
      </c>
      <c r="M39" s="13">
        <v>2</v>
      </c>
      <c r="N39" s="13">
        <v>2</v>
      </c>
      <c r="O39" s="13">
        <v>2</v>
      </c>
      <c r="P39" s="32">
        <f t="shared" si="1"/>
        <v>15</v>
      </c>
      <c r="Q39" s="32" t="s">
        <v>849</v>
      </c>
      <c r="R39" s="36" t="str">
        <f t="shared" si="2"/>
        <v>&lt;&lt;insert cost per visit here&gt;&gt;</v>
      </c>
      <c r="S39" s="37" t="str">
        <f t="shared" si="3"/>
        <v>This cell will autocalculate.</v>
      </c>
      <c r="T39" s="5"/>
    </row>
    <row r="40" spans="1:20" ht="15" customHeight="1" x14ac:dyDescent="0.25">
      <c r="A40" s="34" t="str">
        <f t="shared" si="0"/>
        <v>4B.34</v>
      </c>
      <c r="B40" s="8" t="s">
        <v>359</v>
      </c>
      <c r="C40" s="13" t="s">
        <v>13</v>
      </c>
      <c r="D40" s="13">
        <v>1</v>
      </c>
      <c r="E40" s="13">
        <v>1</v>
      </c>
      <c r="F40" s="13">
        <v>1</v>
      </c>
      <c r="G40" s="7">
        <v>0</v>
      </c>
      <c r="H40" s="7">
        <v>0</v>
      </c>
      <c r="I40" s="13">
        <v>1</v>
      </c>
      <c r="J40" s="13">
        <v>1</v>
      </c>
      <c r="K40" s="13">
        <v>2</v>
      </c>
      <c r="L40" s="13">
        <v>2</v>
      </c>
      <c r="M40" s="13">
        <v>2</v>
      </c>
      <c r="N40" s="13">
        <v>2</v>
      </c>
      <c r="O40" s="13">
        <v>2</v>
      </c>
      <c r="P40" s="32">
        <f t="shared" si="1"/>
        <v>15</v>
      </c>
      <c r="Q40" s="32" t="s">
        <v>849</v>
      </c>
      <c r="R40" s="36" t="str">
        <f t="shared" si="2"/>
        <v>&lt;&lt;insert cost per visit here&gt;&gt;</v>
      </c>
      <c r="S40" s="37" t="str">
        <f t="shared" si="3"/>
        <v>This cell will autocalculate.</v>
      </c>
      <c r="T40" s="5"/>
    </row>
    <row r="41" spans="1:20" ht="15" customHeight="1" x14ac:dyDescent="0.25">
      <c r="A41" s="34" t="str">
        <f t="shared" si="0"/>
        <v>4B.35</v>
      </c>
      <c r="B41" s="8" t="s">
        <v>360</v>
      </c>
      <c r="C41" s="13" t="s">
        <v>13</v>
      </c>
      <c r="D41" s="13">
        <v>1</v>
      </c>
      <c r="E41" s="13">
        <v>1</v>
      </c>
      <c r="F41" s="13">
        <v>1</v>
      </c>
      <c r="G41" s="7">
        <v>0</v>
      </c>
      <c r="H41" s="7">
        <v>0</v>
      </c>
      <c r="I41" s="13">
        <v>1</v>
      </c>
      <c r="J41" s="13">
        <v>1</v>
      </c>
      <c r="K41" s="13">
        <v>2</v>
      </c>
      <c r="L41" s="13">
        <v>2</v>
      </c>
      <c r="M41" s="13">
        <v>2</v>
      </c>
      <c r="N41" s="13">
        <v>2</v>
      </c>
      <c r="O41" s="13">
        <v>2</v>
      </c>
      <c r="P41" s="32">
        <f t="shared" si="1"/>
        <v>15</v>
      </c>
      <c r="Q41" s="32" t="s">
        <v>849</v>
      </c>
      <c r="R41" s="36" t="str">
        <f t="shared" si="2"/>
        <v>&lt;&lt;insert cost per visit here&gt;&gt;</v>
      </c>
      <c r="S41" s="37" t="str">
        <f t="shared" si="3"/>
        <v>This cell will autocalculate.</v>
      </c>
      <c r="T41" s="5"/>
    </row>
    <row r="42" spans="1:20" ht="15" customHeight="1" x14ac:dyDescent="0.25">
      <c r="A42" s="34" t="str">
        <f t="shared" si="0"/>
        <v>4B.36</v>
      </c>
      <c r="B42" s="8" t="s">
        <v>361</v>
      </c>
      <c r="C42" s="13" t="s">
        <v>13</v>
      </c>
      <c r="D42" s="13">
        <v>1</v>
      </c>
      <c r="E42" s="13">
        <v>1</v>
      </c>
      <c r="F42" s="13">
        <v>1</v>
      </c>
      <c r="G42" s="7">
        <v>0</v>
      </c>
      <c r="H42" s="7">
        <v>0</v>
      </c>
      <c r="I42" s="13">
        <v>1</v>
      </c>
      <c r="J42" s="13">
        <v>1</v>
      </c>
      <c r="K42" s="13">
        <v>2</v>
      </c>
      <c r="L42" s="13">
        <v>2</v>
      </c>
      <c r="M42" s="13">
        <v>2</v>
      </c>
      <c r="N42" s="13">
        <v>2</v>
      </c>
      <c r="O42" s="13">
        <v>2</v>
      </c>
      <c r="P42" s="32">
        <f t="shared" si="1"/>
        <v>15</v>
      </c>
      <c r="Q42" s="32" t="s">
        <v>849</v>
      </c>
      <c r="R42" s="36" t="str">
        <f t="shared" si="2"/>
        <v>&lt;&lt;insert cost per visit here&gt;&gt;</v>
      </c>
      <c r="S42" s="37" t="str">
        <f t="shared" si="3"/>
        <v>This cell will autocalculate.</v>
      </c>
      <c r="T42" s="5"/>
    </row>
    <row r="43" spans="1:20" ht="15" customHeight="1" x14ac:dyDescent="0.25">
      <c r="A43" s="34" t="str">
        <f t="shared" si="0"/>
        <v>4B.37</v>
      </c>
      <c r="B43" s="8" t="s">
        <v>362</v>
      </c>
      <c r="C43" s="13" t="s">
        <v>13</v>
      </c>
      <c r="D43" s="13">
        <v>1</v>
      </c>
      <c r="E43" s="13">
        <v>1</v>
      </c>
      <c r="F43" s="13">
        <v>1</v>
      </c>
      <c r="G43" s="7">
        <v>0</v>
      </c>
      <c r="H43" s="7">
        <v>0</v>
      </c>
      <c r="I43" s="13">
        <v>1</v>
      </c>
      <c r="J43" s="13">
        <v>1</v>
      </c>
      <c r="K43" s="13">
        <v>2</v>
      </c>
      <c r="L43" s="13">
        <v>2</v>
      </c>
      <c r="M43" s="13">
        <v>2</v>
      </c>
      <c r="N43" s="13">
        <v>2</v>
      </c>
      <c r="O43" s="13">
        <v>2</v>
      </c>
      <c r="P43" s="32">
        <f t="shared" si="1"/>
        <v>15</v>
      </c>
      <c r="Q43" s="32" t="s">
        <v>849</v>
      </c>
      <c r="R43" s="36" t="str">
        <f t="shared" si="2"/>
        <v>&lt;&lt;insert cost per visit here&gt;&gt;</v>
      </c>
      <c r="S43" s="37" t="str">
        <f t="shared" si="3"/>
        <v>This cell will autocalculate.</v>
      </c>
      <c r="T43" s="5"/>
    </row>
    <row r="44" spans="1:20" ht="15" customHeight="1" x14ac:dyDescent="0.25">
      <c r="A44" s="34" t="str">
        <f t="shared" si="0"/>
        <v>4B.38</v>
      </c>
      <c r="B44" s="8" t="s">
        <v>363</v>
      </c>
      <c r="C44" s="13" t="s">
        <v>13</v>
      </c>
      <c r="D44" s="13">
        <v>1</v>
      </c>
      <c r="E44" s="13">
        <v>1</v>
      </c>
      <c r="F44" s="13">
        <v>1</v>
      </c>
      <c r="G44" s="7">
        <v>0</v>
      </c>
      <c r="H44" s="7">
        <v>0</v>
      </c>
      <c r="I44" s="13">
        <v>1</v>
      </c>
      <c r="J44" s="13">
        <v>1</v>
      </c>
      <c r="K44" s="13">
        <v>2</v>
      </c>
      <c r="L44" s="13">
        <v>2</v>
      </c>
      <c r="M44" s="13">
        <v>2</v>
      </c>
      <c r="N44" s="13">
        <v>2</v>
      </c>
      <c r="O44" s="13">
        <v>2</v>
      </c>
      <c r="P44" s="32">
        <f t="shared" si="1"/>
        <v>15</v>
      </c>
      <c r="Q44" s="32" t="s">
        <v>849</v>
      </c>
      <c r="R44" s="36" t="str">
        <f t="shared" si="2"/>
        <v>&lt;&lt;insert cost per visit here&gt;&gt;</v>
      </c>
      <c r="S44" s="37" t="str">
        <f t="shared" si="3"/>
        <v>This cell will autocalculate.</v>
      </c>
      <c r="T44" s="5"/>
    </row>
    <row r="45" spans="1:20" ht="15" customHeight="1" x14ac:dyDescent="0.25">
      <c r="A45" s="34" t="str">
        <f t="shared" si="0"/>
        <v>4B.39</v>
      </c>
      <c r="B45" s="8" t="s">
        <v>364</v>
      </c>
      <c r="C45" s="13" t="s">
        <v>13</v>
      </c>
      <c r="D45" s="13">
        <v>1</v>
      </c>
      <c r="E45" s="13">
        <v>1</v>
      </c>
      <c r="F45" s="13">
        <v>1</v>
      </c>
      <c r="G45" s="7">
        <v>0</v>
      </c>
      <c r="H45" s="7">
        <v>0</v>
      </c>
      <c r="I45" s="13">
        <v>1</v>
      </c>
      <c r="J45" s="13">
        <v>1</v>
      </c>
      <c r="K45" s="13">
        <v>2</v>
      </c>
      <c r="L45" s="13">
        <v>2</v>
      </c>
      <c r="M45" s="13">
        <v>2</v>
      </c>
      <c r="N45" s="13">
        <v>2</v>
      </c>
      <c r="O45" s="13">
        <v>2</v>
      </c>
      <c r="P45" s="32">
        <f t="shared" si="1"/>
        <v>15</v>
      </c>
      <c r="Q45" s="32" t="s">
        <v>849</v>
      </c>
      <c r="R45" s="36" t="str">
        <f t="shared" si="2"/>
        <v>&lt;&lt;insert cost per visit here&gt;&gt;</v>
      </c>
      <c r="S45" s="37" t="str">
        <f t="shared" si="3"/>
        <v>This cell will autocalculate.</v>
      </c>
      <c r="T45" s="5"/>
    </row>
    <row r="46" spans="1:20" ht="15" customHeight="1" x14ac:dyDescent="0.25">
      <c r="A46" s="34" t="str">
        <f t="shared" si="0"/>
        <v>4B.40</v>
      </c>
      <c r="B46" s="8" t="s">
        <v>365</v>
      </c>
      <c r="C46" s="13" t="s">
        <v>13</v>
      </c>
      <c r="D46" s="13">
        <v>1</v>
      </c>
      <c r="E46" s="13">
        <v>1</v>
      </c>
      <c r="F46" s="13">
        <v>1</v>
      </c>
      <c r="G46" s="7">
        <v>0</v>
      </c>
      <c r="H46" s="7">
        <v>0</v>
      </c>
      <c r="I46" s="13">
        <v>1</v>
      </c>
      <c r="J46" s="13">
        <v>1</v>
      </c>
      <c r="K46" s="13">
        <v>2</v>
      </c>
      <c r="L46" s="13">
        <v>2</v>
      </c>
      <c r="M46" s="13">
        <v>2</v>
      </c>
      <c r="N46" s="13">
        <v>2</v>
      </c>
      <c r="O46" s="13">
        <v>2</v>
      </c>
      <c r="P46" s="32">
        <f t="shared" si="1"/>
        <v>15</v>
      </c>
      <c r="Q46" s="32" t="s">
        <v>849</v>
      </c>
      <c r="R46" s="36" t="str">
        <f t="shared" si="2"/>
        <v>&lt;&lt;insert cost per visit here&gt;&gt;</v>
      </c>
      <c r="S46" s="37" t="str">
        <f t="shared" si="3"/>
        <v>This cell will autocalculate.</v>
      </c>
      <c r="T46" s="5"/>
    </row>
    <row r="47" spans="1:20" ht="15" customHeight="1" x14ac:dyDescent="0.25">
      <c r="A47" s="34" t="str">
        <f t="shared" si="0"/>
        <v>4B.41</v>
      </c>
      <c r="B47" s="8" t="s">
        <v>366</v>
      </c>
      <c r="C47" s="13" t="s">
        <v>13</v>
      </c>
      <c r="D47" s="13">
        <v>1</v>
      </c>
      <c r="E47" s="13">
        <v>1</v>
      </c>
      <c r="F47" s="13">
        <v>1</v>
      </c>
      <c r="G47" s="7">
        <v>0</v>
      </c>
      <c r="H47" s="7">
        <v>0</v>
      </c>
      <c r="I47" s="13">
        <v>1</v>
      </c>
      <c r="J47" s="13">
        <v>1</v>
      </c>
      <c r="K47" s="13">
        <v>2</v>
      </c>
      <c r="L47" s="13">
        <v>2</v>
      </c>
      <c r="M47" s="13">
        <v>2</v>
      </c>
      <c r="N47" s="13">
        <v>2</v>
      </c>
      <c r="O47" s="13">
        <v>2</v>
      </c>
      <c r="P47" s="32">
        <f t="shared" si="1"/>
        <v>15</v>
      </c>
      <c r="Q47" s="32" t="s">
        <v>849</v>
      </c>
      <c r="R47" s="36" t="str">
        <f t="shared" si="2"/>
        <v>&lt;&lt;insert cost per visit here&gt;&gt;</v>
      </c>
      <c r="S47" s="37" t="str">
        <f t="shared" si="3"/>
        <v>This cell will autocalculate.</v>
      </c>
      <c r="T47" s="5"/>
    </row>
    <row r="48" spans="1:20" ht="15" customHeight="1" x14ac:dyDescent="0.25">
      <c r="A48" s="34" t="str">
        <f t="shared" si="0"/>
        <v>4B.42</v>
      </c>
      <c r="B48" s="8" t="s">
        <v>367</v>
      </c>
      <c r="C48" s="13" t="s">
        <v>13</v>
      </c>
      <c r="D48" s="13">
        <v>1</v>
      </c>
      <c r="E48" s="13">
        <v>1</v>
      </c>
      <c r="F48" s="13">
        <v>1</v>
      </c>
      <c r="G48" s="7">
        <v>0</v>
      </c>
      <c r="H48" s="7">
        <v>0</v>
      </c>
      <c r="I48" s="13">
        <v>1</v>
      </c>
      <c r="J48" s="13">
        <v>1</v>
      </c>
      <c r="K48" s="13">
        <v>2</v>
      </c>
      <c r="L48" s="13">
        <v>2</v>
      </c>
      <c r="M48" s="13">
        <v>2</v>
      </c>
      <c r="N48" s="13">
        <v>2</v>
      </c>
      <c r="O48" s="13">
        <v>2</v>
      </c>
      <c r="P48" s="32">
        <f t="shared" si="1"/>
        <v>15</v>
      </c>
      <c r="Q48" s="32" t="s">
        <v>849</v>
      </c>
      <c r="R48" s="36" t="str">
        <f t="shared" si="2"/>
        <v>&lt;&lt;insert cost per visit here&gt;&gt;</v>
      </c>
      <c r="S48" s="37" t="str">
        <f t="shared" si="3"/>
        <v>This cell will autocalculate.</v>
      </c>
      <c r="T48" s="5"/>
    </row>
    <row r="49" spans="1:20" ht="15" customHeight="1" x14ac:dyDescent="0.25">
      <c r="A49" s="34" t="str">
        <f t="shared" si="0"/>
        <v>4B.43</v>
      </c>
      <c r="B49" s="8" t="s">
        <v>447</v>
      </c>
      <c r="C49" s="13" t="s">
        <v>13</v>
      </c>
      <c r="D49" s="13">
        <v>1</v>
      </c>
      <c r="E49" s="13">
        <v>1</v>
      </c>
      <c r="F49" s="13">
        <v>1</v>
      </c>
      <c r="G49" s="7">
        <v>0</v>
      </c>
      <c r="H49" s="7">
        <v>0</v>
      </c>
      <c r="I49" s="13">
        <v>1</v>
      </c>
      <c r="J49" s="13">
        <v>1</v>
      </c>
      <c r="K49" s="13">
        <v>2</v>
      </c>
      <c r="L49" s="13">
        <v>2</v>
      </c>
      <c r="M49" s="13">
        <v>2</v>
      </c>
      <c r="N49" s="13">
        <v>2</v>
      </c>
      <c r="O49" s="13">
        <v>2</v>
      </c>
      <c r="P49" s="32">
        <f t="shared" si="1"/>
        <v>15</v>
      </c>
      <c r="Q49" s="32" t="s">
        <v>849</v>
      </c>
      <c r="R49" s="36" t="str">
        <f t="shared" si="2"/>
        <v>&lt;&lt;insert cost per visit here&gt;&gt;</v>
      </c>
      <c r="S49" s="37" t="str">
        <f t="shared" si="3"/>
        <v>This cell will autocalculate.</v>
      </c>
      <c r="T49" s="5"/>
    </row>
    <row r="50" spans="1:20" ht="15" customHeight="1" x14ac:dyDescent="0.25">
      <c r="A50" s="34" t="str">
        <f t="shared" si="0"/>
        <v>4B.44</v>
      </c>
      <c r="B50" s="8" t="s">
        <v>368</v>
      </c>
      <c r="C50" s="13" t="s">
        <v>13</v>
      </c>
      <c r="D50" s="13">
        <v>1</v>
      </c>
      <c r="E50" s="13">
        <v>1</v>
      </c>
      <c r="F50" s="13">
        <v>1</v>
      </c>
      <c r="G50" s="7">
        <v>0</v>
      </c>
      <c r="H50" s="7">
        <v>0</v>
      </c>
      <c r="I50" s="13">
        <v>1</v>
      </c>
      <c r="J50" s="13">
        <v>1</v>
      </c>
      <c r="K50" s="13">
        <v>2</v>
      </c>
      <c r="L50" s="13">
        <v>2</v>
      </c>
      <c r="M50" s="13">
        <v>2</v>
      </c>
      <c r="N50" s="13">
        <v>2</v>
      </c>
      <c r="O50" s="13">
        <v>2</v>
      </c>
      <c r="P50" s="32">
        <f t="shared" si="1"/>
        <v>15</v>
      </c>
      <c r="Q50" s="32" t="s">
        <v>849</v>
      </c>
      <c r="R50" s="36" t="str">
        <f t="shared" si="2"/>
        <v>&lt;&lt;insert cost per visit here&gt;&gt;</v>
      </c>
      <c r="S50" s="37" t="str">
        <f t="shared" si="3"/>
        <v>This cell will autocalculate.</v>
      </c>
      <c r="T50" s="5"/>
    </row>
    <row r="51" spans="1:20" ht="15" customHeight="1" x14ac:dyDescent="0.25">
      <c r="A51" s="34" t="str">
        <f t="shared" si="0"/>
        <v>4B.45</v>
      </c>
      <c r="B51" s="8" t="s">
        <v>369</v>
      </c>
      <c r="C51" s="13" t="s">
        <v>13</v>
      </c>
      <c r="D51" s="13">
        <v>1</v>
      </c>
      <c r="E51" s="13">
        <v>1</v>
      </c>
      <c r="F51" s="13">
        <v>1</v>
      </c>
      <c r="G51" s="7">
        <v>0</v>
      </c>
      <c r="H51" s="7">
        <v>0</v>
      </c>
      <c r="I51" s="13">
        <v>1</v>
      </c>
      <c r="J51" s="13">
        <v>1</v>
      </c>
      <c r="K51" s="13">
        <v>2</v>
      </c>
      <c r="L51" s="13">
        <v>2</v>
      </c>
      <c r="M51" s="13">
        <v>2</v>
      </c>
      <c r="N51" s="13">
        <v>2</v>
      </c>
      <c r="O51" s="13">
        <v>2</v>
      </c>
      <c r="P51" s="32">
        <f t="shared" si="1"/>
        <v>15</v>
      </c>
      <c r="Q51" s="32" t="s">
        <v>849</v>
      </c>
      <c r="R51" s="36" t="str">
        <f t="shared" si="2"/>
        <v>&lt;&lt;insert cost per visit here&gt;&gt;</v>
      </c>
      <c r="S51" s="37" t="str">
        <f t="shared" si="3"/>
        <v>This cell will autocalculate.</v>
      </c>
      <c r="T51" s="5"/>
    </row>
    <row r="52" spans="1:20" ht="15" customHeight="1" x14ac:dyDescent="0.25">
      <c r="A52" s="34" t="str">
        <f t="shared" si="0"/>
        <v>4B.46</v>
      </c>
      <c r="B52" s="8" t="s">
        <v>370</v>
      </c>
      <c r="C52" s="13" t="s">
        <v>13</v>
      </c>
      <c r="D52" s="13">
        <v>1</v>
      </c>
      <c r="E52" s="13">
        <v>1</v>
      </c>
      <c r="F52" s="13">
        <v>1</v>
      </c>
      <c r="G52" s="7">
        <v>0</v>
      </c>
      <c r="H52" s="7">
        <v>0</v>
      </c>
      <c r="I52" s="13">
        <v>1</v>
      </c>
      <c r="J52" s="13">
        <v>1</v>
      </c>
      <c r="K52" s="13">
        <v>2</v>
      </c>
      <c r="L52" s="13">
        <v>2</v>
      </c>
      <c r="M52" s="13">
        <v>2</v>
      </c>
      <c r="N52" s="13">
        <v>2</v>
      </c>
      <c r="O52" s="13">
        <v>2</v>
      </c>
      <c r="P52" s="32">
        <f t="shared" si="1"/>
        <v>15</v>
      </c>
      <c r="Q52" s="32" t="s">
        <v>849</v>
      </c>
      <c r="R52" s="36" t="str">
        <f t="shared" si="2"/>
        <v>&lt;&lt;insert cost per visit here&gt;&gt;</v>
      </c>
      <c r="S52" s="37" t="str">
        <f t="shared" si="3"/>
        <v>This cell will autocalculate.</v>
      </c>
      <c r="T52" s="5"/>
    </row>
    <row r="53" spans="1:20" ht="15" customHeight="1" x14ac:dyDescent="0.25">
      <c r="A53" s="34" t="str">
        <f t="shared" si="0"/>
        <v>4B.47</v>
      </c>
      <c r="B53" s="7" t="s">
        <v>327</v>
      </c>
      <c r="C53" s="13" t="s">
        <v>13</v>
      </c>
      <c r="D53" s="13">
        <v>1</v>
      </c>
      <c r="E53" s="13">
        <v>1</v>
      </c>
      <c r="F53" s="13">
        <v>1</v>
      </c>
      <c r="G53" s="7">
        <v>0</v>
      </c>
      <c r="H53" s="7">
        <v>0</v>
      </c>
      <c r="I53" s="13">
        <v>1</v>
      </c>
      <c r="J53" s="13">
        <v>1</v>
      </c>
      <c r="K53" s="13">
        <v>2</v>
      </c>
      <c r="L53" s="13">
        <v>2</v>
      </c>
      <c r="M53" s="13">
        <v>2</v>
      </c>
      <c r="N53" s="13">
        <v>2</v>
      </c>
      <c r="O53" s="13">
        <v>2</v>
      </c>
      <c r="P53" s="32">
        <f t="shared" si="1"/>
        <v>15</v>
      </c>
      <c r="Q53" s="32" t="s">
        <v>849</v>
      </c>
      <c r="R53" s="36" t="str">
        <f t="shared" si="2"/>
        <v>&lt;&lt;insert cost per visit here&gt;&gt;</v>
      </c>
      <c r="S53" s="37" t="str">
        <f t="shared" si="3"/>
        <v>This cell will autocalculate.</v>
      </c>
      <c r="T53" s="5"/>
    </row>
    <row r="54" spans="1:20" ht="15" customHeight="1" x14ac:dyDescent="0.25">
      <c r="A54" s="34" t="str">
        <f t="shared" si="0"/>
        <v>4B.48</v>
      </c>
      <c r="B54" s="8" t="s">
        <v>371</v>
      </c>
      <c r="C54" s="13" t="s">
        <v>13</v>
      </c>
      <c r="D54" s="13">
        <v>1</v>
      </c>
      <c r="E54" s="13">
        <v>1</v>
      </c>
      <c r="F54" s="13">
        <v>1</v>
      </c>
      <c r="G54" s="7">
        <v>0</v>
      </c>
      <c r="H54" s="7">
        <v>0</v>
      </c>
      <c r="I54" s="13">
        <v>1</v>
      </c>
      <c r="J54" s="13">
        <v>1</v>
      </c>
      <c r="K54" s="13">
        <v>2</v>
      </c>
      <c r="L54" s="13">
        <v>2</v>
      </c>
      <c r="M54" s="13">
        <v>2</v>
      </c>
      <c r="N54" s="13">
        <v>2</v>
      </c>
      <c r="O54" s="13">
        <v>2</v>
      </c>
      <c r="P54" s="32">
        <f t="shared" si="1"/>
        <v>15</v>
      </c>
      <c r="Q54" s="32" t="s">
        <v>849</v>
      </c>
      <c r="R54" s="36" t="str">
        <f t="shared" si="2"/>
        <v>&lt;&lt;insert cost per visit here&gt;&gt;</v>
      </c>
      <c r="S54" s="37" t="str">
        <f t="shared" si="3"/>
        <v>This cell will autocalculate.</v>
      </c>
      <c r="T54" s="5"/>
    </row>
    <row r="55" spans="1:20" ht="15" customHeight="1" x14ac:dyDescent="0.25">
      <c r="A55" s="34" t="str">
        <f t="shared" si="0"/>
        <v>4B.49</v>
      </c>
      <c r="B55" s="8" t="s">
        <v>372</v>
      </c>
      <c r="C55" s="13" t="s">
        <v>13</v>
      </c>
      <c r="D55" s="13">
        <v>1</v>
      </c>
      <c r="E55" s="13">
        <v>1</v>
      </c>
      <c r="F55" s="13">
        <v>1</v>
      </c>
      <c r="G55" s="7">
        <v>0</v>
      </c>
      <c r="H55" s="7">
        <v>0</v>
      </c>
      <c r="I55" s="13">
        <v>1</v>
      </c>
      <c r="J55" s="13">
        <v>1</v>
      </c>
      <c r="K55" s="13">
        <v>2</v>
      </c>
      <c r="L55" s="13">
        <v>2</v>
      </c>
      <c r="M55" s="13">
        <v>2</v>
      </c>
      <c r="N55" s="13">
        <v>2</v>
      </c>
      <c r="O55" s="13">
        <v>2</v>
      </c>
      <c r="P55" s="32">
        <f t="shared" si="1"/>
        <v>15</v>
      </c>
      <c r="Q55" s="32" t="s">
        <v>849</v>
      </c>
      <c r="R55" s="36" t="str">
        <f t="shared" si="2"/>
        <v>&lt;&lt;insert cost per visit here&gt;&gt;</v>
      </c>
      <c r="S55" s="37" t="str">
        <f t="shared" si="3"/>
        <v>This cell will autocalculate.</v>
      </c>
      <c r="T55" s="5"/>
    </row>
    <row r="56" spans="1:20" ht="15" customHeight="1" x14ac:dyDescent="0.25">
      <c r="A56" s="34" t="str">
        <f t="shared" si="0"/>
        <v>4B.50</v>
      </c>
      <c r="B56" s="8" t="s">
        <v>373</v>
      </c>
      <c r="C56" s="13" t="s">
        <v>13</v>
      </c>
      <c r="D56" s="13">
        <v>1</v>
      </c>
      <c r="E56" s="13">
        <v>1</v>
      </c>
      <c r="F56" s="13">
        <v>1</v>
      </c>
      <c r="G56" s="7">
        <v>0</v>
      </c>
      <c r="H56" s="7">
        <v>0</v>
      </c>
      <c r="I56" s="13">
        <v>1</v>
      </c>
      <c r="J56" s="13">
        <v>1</v>
      </c>
      <c r="K56" s="13">
        <v>2</v>
      </c>
      <c r="L56" s="13">
        <v>2</v>
      </c>
      <c r="M56" s="13">
        <v>2</v>
      </c>
      <c r="N56" s="13">
        <v>2</v>
      </c>
      <c r="O56" s="13">
        <v>2</v>
      </c>
      <c r="P56" s="32">
        <f t="shared" si="1"/>
        <v>15</v>
      </c>
      <c r="Q56" s="32" t="s">
        <v>849</v>
      </c>
      <c r="R56" s="36" t="str">
        <f t="shared" si="2"/>
        <v>&lt;&lt;insert cost per visit here&gt;&gt;</v>
      </c>
      <c r="S56" s="37" t="str">
        <f t="shared" si="3"/>
        <v>This cell will autocalculate.</v>
      </c>
      <c r="T56" s="5"/>
    </row>
    <row r="57" spans="1:20" ht="15" customHeight="1" x14ac:dyDescent="0.25">
      <c r="A57" s="34" t="str">
        <f t="shared" si="0"/>
        <v>4B.51</v>
      </c>
      <c r="B57" s="8" t="s">
        <v>374</v>
      </c>
      <c r="C57" s="13" t="s">
        <v>13</v>
      </c>
      <c r="D57" s="13">
        <v>1</v>
      </c>
      <c r="E57" s="13">
        <v>1</v>
      </c>
      <c r="F57" s="13">
        <v>1</v>
      </c>
      <c r="G57" s="7">
        <v>0</v>
      </c>
      <c r="H57" s="7">
        <v>0</v>
      </c>
      <c r="I57" s="13">
        <v>1</v>
      </c>
      <c r="J57" s="13">
        <v>1</v>
      </c>
      <c r="K57" s="13">
        <v>2</v>
      </c>
      <c r="L57" s="13">
        <v>2</v>
      </c>
      <c r="M57" s="13">
        <v>2</v>
      </c>
      <c r="N57" s="13">
        <v>2</v>
      </c>
      <c r="O57" s="13">
        <v>2</v>
      </c>
      <c r="P57" s="32">
        <f t="shared" si="1"/>
        <v>15</v>
      </c>
      <c r="Q57" s="32" t="s">
        <v>849</v>
      </c>
      <c r="R57" s="36" t="str">
        <f t="shared" si="2"/>
        <v>&lt;&lt;insert cost per visit here&gt;&gt;</v>
      </c>
      <c r="S57" s="37" t="str">
        <f t="shared" si="3"/>
        <v>This cell will autocalculate.</v>
      </c>
      <c r="T57" s="5"/>
    </row>
    <row r="58" spans="1:20" ht="15" customHeight="1" x14ac:dyDescent="0.25">
      <c r="A58" s="34" t="str">
        <f t="shared" si="0"/>
        <v>4B.52</v>
      </c>
      <c r="B58" s="8" t="s">
        <v>375</v>
      </c>
      <c r="C58" s="13" t="s">
        <v>13</v>
      </c>
      <c r="D58" s="13">
        <v>1</v>
      </c>
      <c r="E58" s="13">
        <v>1</v>
      </c>
      <c r="F58" s="13">
        <v>1</v>
      </c>
      <c r="G58" s="7">
        <v>0</v>
      </c>
      <c r="H58" s="7">
        <v>0</v>
      </c>
      <c r="I58" s="13">
        <v>1</v>
      </c>
      <c r="J58" s="13">
        <v>1</v>
      </c>
      <c r="K58" s="13">
        <v>2</v>
      </c>
      <c r="L58" s="13">
        <v>2</v>
      </c>
      <c r="M58" s="13">
        <v>2</v>
      </c>
      <c r="N58" s="13">
        <v>2</v>
      </c>
      <c r="O58" s="13">
        <v>2</v>
      </c>
      <c r="P58" s="32">
        <f t="shared" si="1"/>
        <v>15</v>
      </c>
      <c r="Q58" s="32" t="s">
        <v>849</v>
      </c>
      <c r="R58" s="36" t="str">
        <f t="shared" si="2"/>
        <v>&lt;&lt;insert cost per visit here&gt;&gt;</v>
      </c>
      <c r="S58" s="37" t="str">
        <f t="shared" si="3"/>
        <v>This cell will autocalculate.</v>
      </c>
      <c r="T58" s="5"/>
    </row>
    <row r="59" spans="1:20" ht="15" customHeight="1" x14ac:dyDescent="0.25">
      <c r="A59" s="34" t="str">
        <f t="shared" si="0"/>
        <v>4B.53</v>
      </c>
      <c r="B59" s="8" t="s">
        <v>448</v>
      </c>
      <c r="C59" s="13" t="s">
        <v>13</v>
      </c>
      <c r="D59" s="13">
        <v>1</v>
      </c>
      <c r="E59" s="13">
        <v>1</v>
      </c>
      <c r="F59" s="13">
        <v>1</v>
      </c>
      <c r="G59" s="7">
        <v>0</v>
      </c>
      <c r="H59" s="7">
        <v>0</v>
      </c>
      <c r="I59" s="13">
        <v>1</v>
      </c>
      <c r="J59" s="13">
        <v>1</v>
      </c>
      <c r="K59" s="13">
        <v>2</v>
      </c>
      <c r="L59" s="13">
        <v>2</v>
      </c>
      <c r="M59" s="13">
        <v>2</v>
      </c>
      <c r="N59" s="13">
        <v>2</v>
      </c>
      <c r="O59" s="13">
        <v>2</v>
      </c>
      <c r="P59" s="32">
        <f t="shared" si="1"/>
        <v>15</v>
      </c>
      <c r="Q59" s="32" t="s">
        <v>849</v>
      </c>
      <c r="R59" s="36" t="str">
        <f t="shared" si="2"/>
        <v>&lt;&lt;insert cost per visit here&gt;&gt;</v>
      </c>
      <c r="S59" s="37" t="str">
        <f t="shared" si="3"/>
        <v>This cell will autocalculate.</v>
      </c>
      <c r="T59" s="5"/>
    </row>
    <row r="60" spans="1:20" ht="15" customHeight="1" x14ac:dyDescent="0.25">
      <c r="A60" s="34" t="str">
        <f t="shared" si="0"/>
        <v>4B.54</v>
      </c>
      <c r="B60" s="8" t="s">
        <v>376</v>
      </c>
      <c r="C60" s="13" t="s">
        <v>13</v>
      </c>
      <c r="D60" s="13">
        <v>1</v>
      </c>
      <c r="E60" s="13">
        <v>1</v>
      </c>
      <c r="F60" s="13">
        <v>1</v>
      </c>
      <c r="G60" s="7">
        <v>0</v>
      </c>
      <c r="H60" s="7">
        <v>0</v>
      </c>
      <c r="I60" s="13">
        <v>1</v>
      </c>
      <c r="J60" s="13">
        <v>1</v>
      </c>
      <c r="K60" s="13">
        <v>2</v>
      </c>
      <c r="L60" s="13">
        <v>2</v>
      </c>
      <c r="M60" s="13">
        <v>2</v>
      </c>
      <c r="N60" s="13">
        <v>2</v>
      </c>
      <c r="O60" s="13">
        <v>2</v>
      </c>
      <c r="P60" s="32">
        <f t="shared" si="1"/>
        <v>15</v>
      </c>
      <c r="Q60" s="32" t="s">
        <v>849</v>
      </c>
      <c r="R60" s="36" t="str">
        <f t="shared" si="2"/>
        <v>&lt;&lt;insert cost per visit here&gt;&gt;</v>
      </c>
      <c r="S60" s="37" t="str">
        <f t="shared" si="3"/>
        <v>This cell will autocalculate.</v>
      </c>
      <c r="T60" s="5"/>
    </row>
    <row r="61" spans="1:20" ht="15" customHeight="1" x14ac:dyDescent="0.25">
      <c r="A61" s="34" t="str">
        <f t="shared" si="0"/>
        <v>4B.55</v>
      </c>
      <c r="B61" s="8" t="s">
        <v>377</v>
      </c>
      <c r="C61" s="13" t="s">
        <v>13</v>
      </c>
      <c r="D61" s="13">
        <v>1</v>
      </c>
      <c r="E61" s="13">
        <v>1</v>
      </c>
      <c r="F61" s="13">
        <v>1</v>
      </c>
      <c r="G61" s="7">
        <v>0</v>
      </c>
      <c r="H61" s="7">
        <v>0</v>
      </c>
      <c r="I61" s="13">
        <v>1</v>
      </c>
      <c r="J61" s="13">
        <v>1</v>
      </c>
      <c r="K61" s="13">
        <v>2</v>
      </c>
      <c r="L61" s="13">
        <v>2</v>
      </c>
      <c r="M61" s="13">
        <v>2</v>
      </c>
      <c r="N61" s="13">
        <v>2</v>
      </c>
      <c r="O61" s="13">
        <v>2</v>
      </c>
      <c r="P61" s="32">
        <f t="shared" si="1"/>
        <v>15</v>
      </c>
      <c r="Q61" s="32" t="s">
        <v>849</v>
      </c>
      <c r="R61" s="36" t="str">
        <f t="shared" si="2"/>
        <v>&lt;&lt;insert cost per visit here&gt;&gt;</v>
      </c>
      <c r="S61" s="37" t="str">
        <f t="shared" si="3"/>
        <v>This cell will autocalculate.</v>
      </c>
      <c r="T61" s="5"/>
    </row>
    <row r="62" spans="1:20" ht="15" customHeight="1" x14ac:dyDescent="0.25">
      <c r="A62" s="34" t="str">
        <f t="shared" si="0"/>
        <v>4B.56</v>
      </c>
      <c r="B62" s="8" t="s">
        <v>378</v>
      </c>
      <c r="C62" s="13" t="s">
        <v>13</v>
      </c>
      <c r="D62" s="13">
        <v>1</v>
      </c>
      <c r="E62" s="13">
        <v>1</v>
      </c>
      <c r="F62" s="13">
        <v>1</v>
      </c>
      <c r="G62" s="7">
        <v>0</v>
      </c>
      <c r="H62" s="7">
        <v>0</v>
      </c>
      <c r="I62" s="13">
        <v>1</v>
      </c>
      <c r="J62" s="13">
        <v>1</v>
      </c>
      <c r="K62" s="13">
        <v>2</v>
      </c>
      <c r="L62" s="13">
        <v>2</v>
      </c>
      <c r="M62" s="13">
        <v>2</v>
      </c>
      <c r="N62" s="13">
        <v>2</v>
      </c>
      <c r="O62" s="13">
        <v>2</v>
      </c>
      <c r="P62" s="32">
        <f t="shared" si="1"/>
        <v>15</v>
      </c>
      <c r="Q62" s="32" t="s">
        <v>849</v>
      </c>
      <c r="R62" s="36" t="str">
        <f t="shared" si="2"/>
        <v>&lt;&lt;insert cost per visit here&gt;&gt;</v>
      </c>
      <c r="S62" s="37" t="str">
        <f t="shared" si="3"/>
        <v>This cell will autocalculate.</v>
      </c>
      <c r="T62" s="5"/>
    </row>
    <row r="63" spans="1:20" ht="15" customHeight="1" x14ac:dyDescent="0.25">
      <c r="A63" s="34" t="str">
        <f t="shared" si="0"/>
        <v>4B.57</v>
      </c>
      <c r="B63" s="8" t="s">
        <v>379</v>
      </c>
      <c r="C63" s="13" t="s">
        <v>13</v>
      </c>
      <c r="D63" s="13">
        <v>1</v>
      </c>
      <c r="E63" s="13">
        <v>1</v>
      </c>
      <c r="F63" s="13">
        <v>1</v>
      </c>
      <c r="G63" s="7">
        <v>0</v>
      </c>
      <c r="H63" s="7">
        <v>0</v>
      </c>
      <c r="I63" s="13">
        <v>1</v>
      </c>
      <c r="J63" s="13">
        <v>1</v>
      </c>
      <c r="K63" s="13">
        <v>2</v>
      </c>
      <c r="L63" s="13">
        <v>2</v>
      </c>
      <c r="M63" s="13">
        <v>2</v>
      </c>
      <c r="N63" s="13">
        <v>2</v>
      </c>
      <c r="O63" s="13">
        <v>2</v>
      </c>
      <c r="P63" s="32">
        <f t="shared" si="1"/>
        <v>15</v>
      </c>
      <c r="Q63" s="32" t="s">
        <v>849</v>
      </c>
      <c r="R63" s="36" t="str">
        <f t="shared" si="2"/>
        <v>&lt;&lt;insert cost per visit here&gt;&gt;</v>
      </c>
      <c r="S63" s="37" t="str">
        <f t="shared" si="3"/>
        <v>This cell will autocalculate.</v>
      </c>
      <c r="T63" s="5"/>
    </row>
    <row r="64" spans="1:20" ht="15" customHeight="1" x14ac:dyDescent="0.25">
      <c r="A64" s="34" t="str">
        <f t="shared" si="0"/>
        <v>4B.58</v>
      </c>
      <c r="B64" s="8" t="s">
        <v>380</v>
      </c>
      <c r="C64" s="13" t="s">
        <v>13</v>
      </c>
      <c r="D64" s="13">
        <v>1</v>
      </c>
      <c r="E64" s="13">
        <v>1</v>
      </c>
      <c r="F64" s="13">
        <v>1</v>
      </c>
      <c r="G64" s="7">
        <v>0</v>
      </c>
      <c r="H64" s="7">
        <v>0</v>
      </c>
      <c r="I64" s="13">
        <v>1</v>
      </c>
      <c r="J64" s="13">
        <v>1</v>
      </c>
      <c r="K64" s="13">
        <v>2</v>
      </c>
      <c r="L64" s="13">
        <v>2</v>
      </c>
      <c r="M64" s="13">
        <v>2</v>
      </c>
      <c r="N64" s="13">
        <v>2</v>
      </c>
      <c r="O64" s="13">
        <v>2</v>
      </c>
      <c r="P64" s="32">
        <f t="shared" si="1"/>
        <v>15</v>
      </c>
      <c r="Q64" s="32" t="s">
        <v>849</v>
      </c>
      <c r="R64" s="36" t="str">
        <f t="shared" si="2"/>
        <v>&lt;&lt;insert cost per visit here&gt;&gt;</v>
      </c>
      <c r="S64" s="37" t="str">
        <f t="shared" si="3"/>
        <v>This cell will autocalculate.</v>
      </c>
      <c r="T64" s="5"/>
    </row>
    <row r="65" spans="1:20" ht="15" customHeight="1" x14ac:dyDescent="0.25">
      <c r="A65" s="34" t="str">
        <f t="shared" si="0"/>
        <v>4B.59</v>
      </c>
      <c r="B65" s="8" t="s">
        <v>381</v>
      </c>
      <c r="C65" s="13" t="s">
        <v>13</v>
      </c>
      <c r="D65" s="13">
        <v>1</v>
      </c>
      <c r="E65" s="13">
        <v>1</v>
      </c>
      <c r="F65" s="13">
        <v>1</v>
      </c>
      <c r="G65" s="7">
        <v>0</v>
      </c>
      <c r="H65" s="7">
        <v>0</v>
      </c>
      <c r="I65" s="13">
        <v>1</v>
      </c>
      <c r="J65" s="13">
        <v>1</v>
      </c>
      <c r="K65" s="13">
        <v>2</v>
      </c>
      <c r="L65" s="13">
        <v>2</v>
      </c>
      <c r="M65" s="13">
        <v>2</v>
      </c>
      <c r="N65" s="13">
        <v>2</v>
      </c>
      <c r="O65" s="13">
        <v>2</v>
      </c>
      <c r="P65" s="32">
        <f t="shared" si="1"/>
        <v>15</v>
      </c>
      <c r="Q65" s="32" t="s">
        <v>849</v>
      </c>
      <c r="R65" s="36" t="str">
        <f t="shared" si="2"/>
        <v>&lt;&lt;insert cost per visit here&gt;&gt;</v>
      </c>
      <c r="S65" s="37" t="str">
        <f t="shared" si="3"/>
        <v>This cell will autocalculate.</v>
      </c>
      <c r="T65" s="5"/>
    </row>
    <row r="66" spans="1:20" ht="15" customHeight="1" x14ac:dyDescent="0.25">
      <c r="A66" s="34" t="str">
        <f t="shared" si="0"/>
        <v>4B.60</v>
      </c>
      <c r="B66" s="8" t="s">
        <v>382</v>
      </c>
      <c r="C66" s="13" t="s">
        <v>13</v>
      </c>
      <c r="D66" s="13">
        <v>1</v>
      </c>
      <c r="E66" s="13">
        <v>1</v>
      </c>
      <c r="F66" s="13">
        <v>1</v>
      </c>
      <c r="G66" s="7">
        <v>0</v>
      </c>
      <c r="H66" s="7">
        <v>0</v>
      </c>
      <c r="I66" s="13">
        <v>1</v>
      </c>
      <c r="J66" s="13">
        <v>1</v>
      </c>
      <c r="K66" s="13">
        <v>2</v>
      </c>
      <c r="L66" s="13">
        <v>2</v>
      </c>
      <c r="M66" s="13">
        <v>2</v>
      </c>
      <c r="N66" s="13">
        <v>2</v>
      </c>
      <c r="O66" s="13">
        <v>2</v>
      </c>
      <c r="P66" s="32">
        <f t="shared" si="1"/>
        <v>15</v>
      </c>
      <c r="Q66" s="32" t="s">
        <v>849</v>
      </c>
      <c r="R66" s="36" t="str">
        <f t="shared" si="2"/>
        <v>&lt;&lt;insert cost per visit here&gt;&gt;</v>
      </c>
      <c r="S66" s="37" t="str">
        <f t="shared" si="3"/>
        <v>This cell will autocalculate.</v>
      </c>
      <c r="T66" s="5"/>
    </row>
    <row r="67" spans="1:20" ht="15" customHeight="1" x14ac:dyDescent="0.25">
      <c r="A67" s="34" t="str">
        <f t="shared" si="0"/>
        <v>4B.61</v>
      </c>
      <c r="B67" s="8" t="s">
        <v>383</v>
      </c>
      <c r="C67" s="13" t="s">
        <v>13</v>
      </c>
      <c r="D67" s="13">
        <v>1</v>
      </c>
      <c r="E67" s="13">
        <v>1</v>
      </c>
      <c r="F67" s="13">
        <v>1</v>
      </c>
      <c r="G67" s="7">
        <v>0</v>
      </c>
      <c r="H67" s="7">
        <v>0</v>
      </c>
      <c r="I67" s="13">
        <v>1</v>
      </c>
      <c r="J67" s="13">
        <v>1</v>
      </c>
      <c r="K67" s="13">
        <v>2</v>
      </c>
      <c r="L67" s="13">
        <v>2</v>
      </c>
      <c r="M67" s="13">
        <v>2</v>
      </c>
      <c r="N67" s="13">
        <v>2</v>
      </c>
      <c r="O67" s="13">
        <v>2</v>
      </c>
      <c r="P67" s="32">
        <f t="shared" si="1"/>
        <v>15</v>
      </c>
      <c r="Q67" s="32" t="s">
        <v>849</v>
      </c>
      <c r="R67" s="36" t="str">
        <f t="shared" si="2"/>
        <v>&lt;&lt;insert cost per visit here&gt;&gt;</v>
      </c>
      <c r="S67" s="37" t="str">
        <f t="shared" si="3"/>
        <v>This cell will autocalculate.</v>
      </c>
      <c r="T67" s="5"/>
    </row>
    <row r="68" spans="1:20" ht="15" customHeight="1" x14ac:dyDescent="0.25">
      <c r="A68" s="34" t="str">
        <f t="shared" si="0"/>
        <v>4B.62</v>
      </c>
      <c r="B68" s="8" t="s">
        <v>384</v>
      </c>
      <c r="C68" s="13" t="s">
        <v>13</v>
      </c>
      <c r="D68" s="13">
        <v>1</v>
      </c>
      <c r="E68" s="13">
        <v>1</v>
      </c>
      <c r="F68" s="13">
        <v>1</v>
      </c>
      <c r="G68" s="7">
        <v>0</v>
      </c>
      <c r="H68" s="7">
        <v>0</v>
      </c>
      <c r="I68" s="13">
        <v>1</v>
      </c>
      <c r="J68" s="13">
        <v>1</v>
      </c>
      <c r="K68" s="13">
        <v>2</v>
      </c>
      <c r="L68" s="13">
        <v>2</v>
      </c>
      <c r="M68" s="13">
        <v>2</v>
      </c>
      <c r="N68" s="13">
        <v>2</v>
      </c>
      <c r="O68" s="13">
        <v>2</v>
      </c>
      <c r="P68" s="32">
        <f t="shared" si="1"/>
        <v>15</v>
      </c>
      <c r="Q68" s="32" t="s">
        <v>849</v>
      </c>
      <c r="R68" s="36" t="str">
        <f t="shared" si="2"/>
        <v>&lt;&lt;insert cost per visit here&gt;&gt;</v>
      </c>
      <c r="S68" s="37" t="str">
        <f t="shared" si="3"/>
        <v>This cell will autocalculate.</v>
      </c>
      <c r="T68" s="5"/>
    </row>
    <row r="69" spans="1:20" ht="15" customHeight="1" x14ac:dyDescent="0.25">
      <c r="A69" s="34" t="str">
        <f t="shared" si="0"/>
        <v>4B.63</v>
      </c>
      <c r="B69" s="8" t="s">
        <v>385</v>
      </c>
      <c r="C69" s="13" t="s">
        <v>13</v>
      </c>
      <c r="D69" s="13">
        <v>1</v>
      </c>
      <c r="E69" s="13">
        <v>1</v>
      </c>
      <c r="F69" s="13">
        <v>1</v>
      </c>
      <c r="G69" s="7">
        <v>0</v>
      </c>
      <c r="H69" s="7">
        <v>0</v>
      </c>
      <c r="I69" s="13">
        <v>1</v>
      </c>
      <c r="J69" s="13">
        <v>1</v>
      </c>
      <c r="K69" s="13">
        <v>2</v>
      </c>
      <c r="L69" s="13">
        <v>2</v>
      </c>
      <c r="M69" s="13">
        <v>2</v>
      </c>
      <c r="N69" s="13">
        <v>2</v>
      </c>
      <c r="O69" s="13">
        <v>2</v>
      </c>
      <c r="P69" s="32">
        <f t="shared" si="1"/>
        <v>15</v>
      </c>
      <c r="Q69" s="32" t="s">
        <v>849</v>
      </c>
      <c r="R69" s="36" t="str">
        <f t="shared" si="2"/>
        <v>&lt;&lt;insert cost per visit here&gt;&gt;</v>
      </c>
      <c r="S69" s="37" t="str">
        <f t="shared" si="3"/>
        <v>This cell will autocalculate.</v>
      </c>
      <c r="T69" s="5"/>
    </row>
    <row r="70" spans="1:20" ht="15" customHeight="1" x14ac:dyDescent="0.25">
      <c r="A70" s="34" t="str">
        <f t="shared" si="0"/>
        <v>4B.64</v>
      </c>
      <c r="B70" s="8" t="s">
        <v>386</v>
      </c>
      <c r="C70" s="13" t="s">
        <v>13</v>
      </c>
      <c r="D70" s="13">
        <v>1</v>
      </c>
      <c r="E70" s="13">
        <v>1</v>
      </c>
      <c r="F70" s="13">
        <v>1</v>
      </c>
      <c r="G70" s="7">
        <v>0</v>
      </c>
      <c r="H70" s="7">
        <v>0</v>
      </c>
      <c r="I70" s="13">
        <v>1</v>
      </c>
      <c r="J70" s="13">
        <v>1</v>
      </c>
      <c r="K70" s="13">
        <v>2</v>
      </c>
      <c r="L70" s="13">
        <v>2</v>
      </c>
      <c r="M70" s="13">
        <v>2</v>
      </c>
      <c r="N70" s="13">
        <v>2</v>
      </c>
      <c r="O70" s="13">
        <v>2</v>
      </c>
      <c r="P70" s="32">
        <f t="shared" si="1"/>
        <v>15</v>
      </c>
      <c r="Q70" s="32" t="s">
        <v>849</v>
      </c>
      <c r="R70" s="36" t="str">
        <f t="shared" si="2"/>
        <v>&lt;&lt;insert cost per visit here&gt;&gt;</v>
      </c>
      <c r="S70" s="37" t="str">
        <f t="shared" si="3"/>
        <v>This cell will autocalculate.</v>
      </c>
      <c r="T70" s="5"/>
    </row>
    <row r="71" spans="1:20" ht="15" customHeight="1" x14ac:dyDescent="0.25">
      <c r="A71" s="34" t="str">
        <f t="shared" si="0"/>
        <v>4B.65</v>
      </c>
      <c r="B71" s="8" t="s">
        <v>387</v>
      </c>
      <c r="C71" s="13" t="s">
        <v>13</v>
      </c>
      <c r="D71" s="13">
        <v>1</v>
      </c>
      <c r="E71" s="13">
        <v>1</v>
      </c>
      <c r="F71" s="13">
        <v>1</v>
      </c>
      <c r="G71" s="7">
        <v>0</v>
      </c>
      <c r="H71" s="7">
        <v>0</v>
      </c>
      <c r="I71" s="13">
        <v>1</v>
      </c>
      <c r="J71" s="13">
        <v>1</v>
      </c>
      <c r="K71" s="13">
        <v>2</v>
      </c>
      <c r="L71" s="13">
        <v>2</v>
      </c>
      <c r="M71" s="13">
        <v>2</v>
      </c>
      <c r="N71" s="13">
        <v>2</v>
      </c>
      <c r="O71" s="13">
        <v>2</v>
      </c>
      <c r="P71" s="32">
        <f t="shared" si="1"/>
        <v>15</v>
      </c>
      <c r="Q71" s="32" t="s">
        <v>849</v>
      </c>
      <c r="R71" s="36" t="str">
        <f t="shared" si="2"/>
        <v>&lt;&lt;insert cost per visit here&gt;&gt;</v>
      </c>
      <c r="S71" s="37" t="str">
        <f t="shared" si="3"/>
        <v>This cell will autocalculate.</v>
      </c>
      <c r="T71" s="5"/>
    </row>
    <row r="72" spans="1:20" ht="15" customHeight="1" x14ac:dyDescent="0.25">
      <c r="A72" s="34" t="str">
        <f t="shared" ref="A72:A135" si="4">CONCATENATE("4B.",ROW()-6)</f>
        <v>4B.66</v>
      </c>
      <c r="B72" s="8" t="s">
        <v>388</v>
      </c>
      <c r="C72" s="13" t="s">
        <v>13</v>
      </c>
      <c r="D72" s="13">
        <v>1</v>
      </c>
      <c r="E72" s="13">
        <v>1</v>
      </c>
      <c r="F72" s="13">
        <v>1</v>
      </c>
      <c r="G72" s="7">
        <v>0</v>
      </c>
      <c r="H72" s="7">
        <v>0</v>
      </c>
      <c r="I72" s="13">
        <v>1</v>
      </c>
      <c r="J72" s="13">
        <v>1</v>
      </c>
      <c r="K72" s="13">
        <v>2</v>
      </c>
      <c r="L72" s="13">
        <v>2</v>
      </c>
      <c r="M72" s="13">
        <v>2</v>
      </c>
      <c r="N72" s="13">
        <v>2</v>
      </c>
      <c r="O72" s="13">
        <v>2</v>
      </c>
      <c r="P72" s="32">
        <f t="shared" ref="P72:P135" si="5">SUM(D72:O72)</f>
        <v>15</v>
      </c>
      <c r="Q72" s="32" t="s">
        <v>849</v>
      </c>
      <c r="R72" s="36" t="str">
        <f t="shared" ref="R72:R135" si="6">CONCATENATE("&lt;&lt;insert cost ", Q72," here&gt;&gt;")</f>
        <v>&lt;&lt;insert cost per visit here&gt;&gt;</v>
      </c>
      <c r="S72" s="37" t="str">
        <f t="shared" ref="S72:S135" si="7">IF(ISERROR(P72*R72),"This cell will autocalculate.",(P72*R72))</f>
        <v>This cell will autocalculate.</v>
      </c>
      <c r="T72" s="5"/>
    </row>
    <row r="73" spans="1:20" ht="15" customHeight="1" x14ac:dyDescent="0.25">
      <c r="A73" s="34" t="str">
        <f t="shared" si="4"/>
        <v>4B.67</v>
      </c>
      <c r="B73" s="8" t="s">
        <v>389</v>
      </c>
      <c r="C73" s="13" t="s">
        <v>13</v>
      </c>
      <c r="D73" s="13">
        <v>1</v>
      </c>
      <c r="E73" s="13">
        <v>1</v>
      </c>
      <c r="F73" s="13">
        <v>1</v>
      </c>
      <c r="G73" s="7">
        <v>0</v>
      </c>
      <c r="H73" s="7">
        <v>0</v>
      </c>
      <c r="I73" s="13">
        <v>1</v>
      </c>
      <c r="J73" s="13">
        <v>1</v>
      </c>
      <c r="K73" s="13">
        <v>2</v>
      </c>
      <c r="L73" s="13">
        <v>2</v>
      </c>
      <c r="M73" s="13">
        <v>2</v>
      </c>
      <c r="N73" s="13">
        <v>2</v>
      </c>
      <c r="O73" s="13">
        <v>2</v>
      </c>
      <c r="P73" s="32">
        <f t="shared" si="5"/>
        <v>15</v>
      </c>
      <c r="Q73" s="32" t="s">
        <v>849</v>
      </c>
      <c r="R73" s="36" t="str">
        <f t="shared" si="6"/>
        <v>&lt;&lt;insert cost per visit here&gt;&gt;</v>
      </c>
      <c r="S73" s="37" t="str">
        <f t="shared" si="7"/>
        <v>This cell will autocalculate.</v>
      </c>
      <c r="T73" s="5"/>
    </row>
    <row r="74" spans="1:20" ht="15" customHeight="1" x14ac:dyDescent="0.25">
      <c r="A74" s="34" t="str">
        <f t="shared" si="4"/>
        <v>4B.68</v>
      </c>
      <c r="B74" s="8" t="s">
        <v>390</v>
      </c>
      <c r="C74" s="13" t="s">
        <v>13</v>
      </c>
      <c r="D74" s="13">
        <v>1</v>
      </c>
      <c r="E74" s="13">
        <v>1</v>
      </c>
      <c r="F74" s="13">
        <v>1</v>
      </c>
      <c r="G74" s="7">
        <v>0</v>
      </c>
      <c r="H74" s="7">
        <v>0</v>
      </c>
      <c r="I74" s="13">
        <v>1</v>
      </c>
      <c r="J74" s="13">
        <v>1</v>
      </c>
      <c r="K74" s="13">
        <v>2</v>
      </c>
      <c r="L74" s="13">
        <v>2</v>
      </c>
      <c r="M74" s="13">
        <v>2</v>
      </c>
      <c r="N74" s="13">
        <v>2</v>
      </c>
      <c r="O74" s="13">
        <v>2</v>
      </c>
      <c r="P74" s="32">
        <f t="shared" si="5"/>
        <v>15</v>
      </c>
      <c r="Q74" s="32" t="s">
        <v>849</v>
      </c>
      <c r="R74" s="36" t="str">
        <f t="shared" si="6"/>
        <v>&lt;&lt;insert cost per visit here&gt;&gt;</v>
      </c>
      <c r="S74" s="37" t="str">
        <f t="shared" si="7"/>
        <v>This cell will autocalculate.</v>
      </c>
      <c r="T74" s="5"/>
    </row>
    <row r="75" spans="1:20" ht="15" customHeight="1" x14ac:dyDescent="0.25">
      <c r="A75" s="34" t="str">
        <f t="shared" si="4"/>
        <v>4B.69</v>
      </c>
      <c r="B75" s="8" t="s">
        <v>391</v>
      </c>
      <c r="C75" s="13" t="s">
        <v>13</v>
      </c>
      <c r="D75" s="13">
        <v>1</v>
      </c>
      <c r="E75" s="13">
        <v>1</v>
      </c>
      <c r="F75" s="13">
        <v>1</v>
      </c>
      <c r="G75" s="7">
        <v>0</v>
      </c>
      <c r="H75" s="7">
        <v>0</v>
      </c>
      <c r="I75" s="13">
        <v>1</v>
      </c>
      <c r="J75" s="13">
        <v>1</v>
      </c>
      <c r="K75" s="13">
        <v>2</v>
      </c>
      <c r="L75" s="13">
        <v>2</v>
      </c>
      <c r="M75" s="13">
        <v>2</v>
      </c>
      <c r="N75" s="13">
        <v>2</v>
      </c>
      <c r="O75" s="13">
        <v>2</v>
      </c>
      <c r="P75" s="32">
        <f t="shared" si="5"/>
        <v>15</v>
      </c>
      <c r="Q75" s="32" t="s">
        <v>849</v>
      </c>
      <c r="R75" s="36" t="str">
        <f t="shared" si="6"/>
        <v>&lt;&lt;insert cost per visit here&gt;&gt;</v>
      </c>
      <c r="S75" s="37" t="str">
        <f t="shared" si="7"/>
        <v>This cell will autocalculate.</v>
      </c>
      <c r="T75" s="5"/>
    </row>
    <row r="76" spans="1:20" ht="15" customHeight="1" x14ac:dyDescent="0.25">
      <c r="A76" s="34" t="str">
        <f t="shared" si="4"/>
        <v>4B.70</v>
      </c>
      <c r="B76" s="8" t="s">
        <v>392</v>
      </c>
      <c r="C76" s="13" t="s">
        <v>13</v>
      </c>
      <c r="D76" s="13">
        <v>1</v>
      </c>
      <c r="E76" s="13">
        <v>1</v>
      </c>
      <c r="F76" s="13">
        <v>1</v>
      </c>
      <c r="G76" s="7">
        <v>0</v>
      </c>
      <c r="H76" s="7">
        <v>0</v>
      </c>
      <c r="I76" s="13">
        <v>1</v>
      </c>
      <c r="J76" s="13">
        <v>1</v>
      </c>
      <c r="K76" s="13">
        <v>2</v>
      </c>
      <c r="L76" s="13">
        <v>2</v>
      </c>
      <c r="M76" s="13">
        <v>2</v>
      </c>
      <c r="N76" s="13">
        <v>2</v>
      </c>
      <c r="O76" s="13">
        <v>2</v>
      </c>
      <c r="P76" s="32">
        <f t="shared" si="5"/>
        <v>15</v>
      </c>
      <c r="Q76" s="32" t="s">
        <v>849</v>
      </c>
      <c r="R76" s="36" t="str">
        <f t="shared" si="6"/>
        <v>&lt;&lt;insert cost per visit here&gt;&gt;</v>
      </c>
      <c r="S76" s="37" t="str">
        <f t="shared" si="7"/>
        <v>This cell will autocalculate.</v>
      </c>
      <c r="T76" s="5"/>
    </row>
    <row r="77" spans="1:20" ht="15" customHeight="1" x14ac:dyDescent="0.25">
      <c r="A77" s="34" t="str">
        <f t="shared" si="4"/>
        <v>4B.71</v>
      </c>
      <c r="B77" s="8" t="s">
        <v>393</v>
      </c>
      <c r="C77" s="13" t="s">
        <v>13</v>
      </c>
      <c r="D77" s="13">
        <v>1</v>
      </c>
      <c r="E77" s="13">
        <v>1</v>
      </c>
      <c r="F77" s="13">
        <v>1</v>
      </c>
      <c r="G77" s="7">
        <v>0</v>
      </c>
      <c r="H77" s="7">
        <v>0</v>
      </c>
      <c r="I77" s="13">
        <v>1</v>
      </c>
      <c r="J77" s="13">
        <v>1</v>
      </c>
      <c r="K77" s="13">
        <v>2</v>
      </c>
      <c r="L77" s="13">
        <v>2</v>
      </c>
      <c r="M77" s="13">
        <v>2</v>
      </c>
      <c r="N77" s="13">
        <v>2</v>
      </c>
      <c r="O77" s="13">
        <v>2</v>
      </c>
      <c r="P77" s="32">
        <f t="shared" si="5"/>
        <v>15</v>
      </c>
      <c r="Q77" s="32" t="s">
        <v>849</v>
      </c>
      <c r="R77" s="36" t="str">
        <f t="shared" si="6"/>
        <v>&lt;&lt;insert cost per visit here&gt;&gt;</v>
      </c>
      <c r="S77" s="37" t="str">
        <f t="shared" si="7"/>
        <v>This cell will autocalculate.</v>
      </c>
      <c r="T77" s="5"/>
    </row>
    <row r="78" spans="1:20" ht="15" customHeight="1" x14ac:dyDescent="0.25">
      <c r="A78" s="34" t="str">
        <f t="shared" si="4"/>
        <v>4B.72</v>
      </c>
      <c r="B78" s="8" t="s">
        <v>394</v>
      </c>
      <c r="C78" s="13" t="s">
        <v>13</v>
      </c>
      <c r="D78" s="13">
        <v>1</v>
      </c>
      <c r="E78" s="13">
        <v>1</v>
      </c>
      <c r="F78" s="13">
        <v>1</v>
      </c>
      <c r="G78" s="7">
        <v>0</v>
      </c>
      <c r="H78" s="7">
        <v>0</v>
      </c>
      <c r="I78" s="13">
        <v>1</v>
      </c>
      <c r="J78" s="13">
        <v>1</v>
      </c>
      <c r="K78" s="13">
        <v>2</v>
      </c>
      <c r="L78" s="13">
        <v>2</v>
      </c>
      <c r="M78" s="13">
        <v>2</v>
      </c>
      <c r="N78" s="13">
        <v>2</v>
      </c>
      <c r="O78" s="13">
        <v>2</v>
      </c>
      <c r="P78" s="32">
        <f t="shared" si="5"/>
        <v>15</v>
      </c>
      <c r="Q78" s="32" t="s">
        <v>849</v>
      </c>
      <c r="R78" s="36" t="str">
        <f t="shared" si="6"/>
        <v>&lt;&lt;insert cost per visit here&gt;&gt;</v>
      </c>
      <c r="S78" s="37" t="str">
        <f t="shared" si="7"/>
        <v>This cell will autocalculate.</v>
      </c>
      <c r="T78" s="5"/>
    </row>
    <row r="79" spans="1:20" ht="15" customHeight="1" x14ac:dyDescent="0.25">
      <c r="A79" s="34" t="str">
        <f t="shared" si="4"/>
        <v>4B.73</v>
      </c>
      <c r="B79" s="8" t="s">
        <v>395</v>
      </c>
      <c r="C79" s="13" t="s">
        <v>13</v>
      </c>
      <c r="D79" s="13">
        <v>1</v>
      </c>
      <c r="E79" s="13">
        <v>1</v>
      </c>
      <c r="F79" s="13">
        <v>1</v>
      </c>
      <c r="G79" s="7">
        <v>0</v>
      </c>
      <c r="H79" s="7">
        <v>0</v>
      </c>
      <c r="I79" s="13">
        <v>1</v>
      </c>
      <c r="J79" s="13">
        <v>1</v>
      </c>
      <c r="K79" s="13">
        <v>2</v>
      </c>
      <c r="L79" s="13">
        <v>2</v>
      </c>
      <c r="M79" s="13">
        <v>2</v>
      </c>
      <c r="N79" s="13">
        <v>2</v>
      </c>
      <c r="O79" s="13">
        <v>2</v>
      </c>
      <c r="P79" s="32">
        <f t="shared" si="5"/>
        <v>15</v>
      </c>
      <c r="Q79" s="32" t="s">
        <v>849</v>
      </c>
      <c r="R79" s="36" t="str">
        <f t="shared" si="6"/>
        <v>&lt;&lt;insert cost per visit here&gt;&gt;</v>
      </c>
      <c r="S79" s="37" t="str">
        <f t="shared" si="7"/>
        <v>This cell will autocalculate.</v>
      </c>
      <c r="T79" s="5"/>
    </row>
    <row r="80" spans="1:20" ht="15" customHeight="1" x14ac:dyDescent="0.25">
      <c r="A80" s="34" t="str">
        <f t="shared" si="4"/>
        <v>4B.74</v>
      </c>
      <c r="B80" s="8" t="s">
        <v>396</v>
      </c>
      <c r="C80" s="13" t="s">
        <v>13</v>
      </c>
      <c r="D80" s="13">
        <v>1</v>
      </c>
      <c r="E80" s="13">
        <v>1</v>
      </c>
      <c r="F80" s="13">
        <v>1</v>
      </c>
      <c r="G80" s="7">
        <v>0</v>
      </c>
      <c r="H80" s="7">
        <v>0</v>
      </c>
      <c r="I80" s="13">
        <v>1</v>
      </c>
      <c r="J80" s="13">
        <v>1</v>
      </c>
      <c r="K80" s="13">
        <v>2</v>
      </c>
      <c r="L80" s="13">
        <v>2</v>
      </c>
      <c r="M80" s="13">
        <v>2</v>
      </c>
      <c r="N80" s="13">
        <v>2</v>
      </c>
      <c r="O80" s="13">
        <v>2</v>
      </c>
      <c r="P80" s="32">
        <f t="shared" si="5"/>
        <v>15</v>
      </c>
      <c r="Q80" s="32" t="s">
        <v>849</v>
      </c>
      <c r="R80" s="36" t="str">
        <f t="shared" si="6"/>
        <v>&lt;&lt;insert cost per visit here&gt;&gt;</v>
      </c>
      <c r="S80" s="37" t="str">
        <f t="shared" si="7"/>
        <v>This cell will autocalculate.</v>
      </c>
      <c r="T80" s="5"/>
    </row>
    <row r="81" spans="1:20" ht="15" customHeight="1" x14ac:dyDescent="0.25">
      <c r="A81" s="34" t="str">
        <f t="shared" si="4"/>
        <v>4B.75</v>
      </c>
      <c r="B81" s="8" t="s">
        <v>397</v>
      </c>
      <c r="C81" s="13" t="s">
        <v>13</v>
      </c>
      <c r="D81" s="13">
        <v>1</v>
      </c>
      <c r="E81" s="13">
        <v>1</v>
      </c>
      <c r="F81" s="13">
        <v>1</v>
      </c>
      <c r="G81" s="7">
        <v>0</v>
      </c>
      <c r="H81" s="7">
        <v>0</v>
      </c>
      <c r="I81" s="13">
        <v>1</v>
      </c>
      <c r="J81" s="13">
        <v>1</v>
      </c>
      <c r="K81" s="13">
        <v>2</v>
      </c>
      <c r="L81" s="13">
        <v>2</v>
      </c>
      <c r="M81" s="13">
        <v>2</v>
      </c>
      <c r="N81" s="13">
        <v>2</v>
      </c>
      <c r="O81" s="13">
        <v>2</v>
      </c>
      <c r="P81" s="32">
        <f t="shared" si="5"/>
        <v>15</v>
      </c>
      <c r="Q81" s="32" t="s">
        <v>849</v>
      </c>
      <c r="R81" s="36" t="str">
        <f t="shared" si="6"/>
        <v>&lt;&lt;insert cost per visit here&gt;&gt;</v>
      </c>
      <c r="S81" s="37" t="str">
        <f t="shared" si="7"/>
        <v>This cell will autocalculate.</v>
      </c>
      <c r="T81" s="5"/>
    </row>
    <row r="82" spans="1:20" ht="15" customHeight="1" x14ac:dyDescent="0.25">
      <c r="A82" s="34" t="str">
        <f t="shared" si="4"/>
        <v>4B.76</v>
      </c>
      <c r="B82" s="8" t="s">
        <v>398</v>
      </c>
      <c r="C82" s="13" t="s">
        <v>13</v>
      </c>
      <c r="D82" s="13">
        <v>1</v>
      </c>
      <c r="E82" s="13">
        <v>1</v>
      </c>
      <c r="F82" s="13">
        <v>1</v>
      </c>
      <c r="G82" s="7">
        <v>0</v>
      </c>
      <c r="H82" s="7">
        <v>0</v>
      </c>
      <c r="I82" s="13">
        <v>1</v>
      </c>
      <c r="J82" s="13">
        <v>1</v>
      </c>
      <c r="K82" s="13">
        <v>2</v>
      </c>
      <c r="L82" s="13">
        <v>2</v>
      </c>
      <c r="M82" s="13">
        <v>2</v>
      </c>
      <c r="N82" s="13">
        <v>2</v>
      </c>
      <c r="O82" s="13">
        <v>2</v>
      </c>
      <c r="P82" s="32">
        <f t="shared" si="5"/>
        <v>15</v>
      </c>
      <c r="Q82" s="32" t="s">
        <v>849</v>
      </c>
      <c r="R82" s="36" t="str">
        <f t="shared" si="6"/>
        <v>&lt;&lt;insert cost per visit here&gt;&gt;</v>
      </c>
      <c r="S82" s="37" t="str">
        <f t="shared" si="7"/>
        <v>This cell will autocalculate.</v>
      </c>
      <c r="T82" s="5"/>
    </row>
    <row r="83" spans="1:20" ht="15" customHeight="1" x14ac:dyDescent="0.25">
      <c r="A83" s="34" t="str">
        <f t="shared" si="4"/>
        <v>4B.77</v>
      </c>
      <c r="B83" s="8" t="s">
        <v>399</v>
      </c>
      <c r="C83" s="13" t="s">
        <v>13</v>
      </c>
      <c r="D83" s="13">
        <v>1</v>
      </c>
      <c r="E83" s="13">
        <v>1</v>
      </c>
      <c r="F83" s="13">
        <v>1</v>
      </c>
      <c r="G83" s="7">
        <v>0</v>
      </c>
      <c r="H83" s="7">
        <v>0</v>
      </c>
      <c r="I83" s="13">
        <v>1</v>
      </c>
      <c r="J83" s="13">
        <v>1</v>
      </c>
      <c r="K83" s="13">
        <v>2</v>
      </c>
      <c r="L83" s="13">
        <v>2</v>
      </c>
      <c r="M83" s="13">
        <v>2</v>
      </c>
      <c r="N83" s="13">
        <v>2</v>
      </c>
      <c r="O83" s="13">
        <v>2</v>
      </c>
      <c r="P83" s="32">
        <f t="shared" si="5"/>
        <v>15</v>
      </c>
      <c r="Q83" s="32" t="s">
        <v>849</v>
      </c>
      <c r="R83" s="36" t="str">
        <f t="shared" si="6"/>
        <v>&lt;&lt;insert cost per visit here&gt;&gt;</v>
      </c>
      <c r="S83" s="37" t="str">
        <f t="shared" si="7"/>
        <v>This cell will autocalculate.</v>
      </c>
      <c r="T83" s="5"/>
    </row>
    <row r="84" spans="1:20" ht="15" customHeight="1" x14ac:dyDescent="0.25">
      <c r="A84" s="34" t="str">
        <f t="shared" si="4"/>
        <v>4B.78</v>
      </c>
      <c r="B84" s="8" t="s">
        <v>449</v>
      </c>
      <c r="C84" s="13" t="s">
        <v>13</v>
      </c>
      <c r="D84" s="13">
        <v>1</v>
      </c>
      <c r="E84" s="13">
        <v>1</v>
      </c>
      <c r="F84" s="13">
        <v>1</v>
      </c>
      <c r="G84" s="7">
        <v>0</v>
      </c>
      <c r="H84" s="7">
        <v>0</v>
      </c>
      <c r="I84" s="13">
        <v>1</v>
      </c>
      <c r="J84" s="13">
        <v>1</v>
      </c>
      <c r="K84" s="13">
        <v>2</v>
      </c>
      <c r="L84" s="13">
        <v>2</v>
      </c>
      <c r="M84" s="13">
        <v>2</v>
      </c>
      <c r="N84" s="13">
        <v>2</v>
      </c>
      <c r="O84" s="13">
        <v>2</v>
      </c>
      <c r="P84" s="32">
        <f t="shared" si="5"/>
        <v>15</v>
      </c>
      <c r="Q84" s="32" t="s">
        <v>849</v>
      </c>
      <c r="R84" s="36" t="str">
        <f t="shared" si="6"/>
        <v>&lt;&lt;insert cost per visit here&gt;&gt;</v>
      </c>
      <c r="S84" s="37" t="str">
        <f t="shared" si="7"/>
        <v>This cell will autocalculate.</v>
      </c>
      <c r="T84" s="5"/>
    </row>
    <row r="85" spans="1:20" ht="15" customHeight="1" x14ac:dyDescent="0.25">
      <c r="A85" s="34" t="str">
        <f t="shared" si="4"/>
        <v>4B.79</v>
      </c>
      <c r="B85" s="8" t="s">
        <v>444</v>
      </c>
      <c r="C85" s="13" t="s">
        <v>13</v>
      </c>
      <c r="D85" s="13">
        <v>1</v>
      </c>
      <c r="E85" s="13">
        <v>1</v>
      </c>
      <c r="F85" s="13">
        <v>1</v>
      </c>
      <c r="G85" s="7">
        <v>0</v>
      </c>
      <c r="H85" s="7">
        <v>0</v>
      </c>
      <c r="I85" s="13">
        <v>1</v>
      </c>
      <c r="J85" s="13">
        <v>1</v>
      </c>
      <c r="K85" s="13">
        <v>2</v>
      </c>
      <c r="L85" s="13">
        <v>2</v>
      </c>
      <c r="M85" s="13">
        <v>2</v>
      </c>
      <c r="N85" s="13">
        <v>2</v>
      </c>
      <c r="O85" s="13">
        <v>2</v>
      </c>
      <c r="P85" s="32">
        <f t="shared" si="5"/>
        <v>15</v>
      </c>
      <c r="Q85" s="32" t="s">
        <v>849</v>
      </c>
      <c r="R85" s="36" t="str">
        <f t="shared" si="6"/>
        <v>&lt;&lt;insert cost per visit here&gt;&gt;</v>
      </c>
      <c r="S85" s="37" t="str">
        <f t="shared" si="7"/>
        <v>This cell will autocalculate.</v>
      </c>
      <c r="T85" s="5"/>
    </row>
    <row r="86" spans="1:20" ht="15" customHeight="1" x14ac:dyDescent="0.25">
      <c r="A86" s="34" t="str">
        <f t="shared" si="4"/>
        <v>4B.80</v>
      </c>
      <c r="B86" s="8" t="s">
        <v>400</v>
      </c>
      <c r="C86" s="13" t="s">
        <v>13</v>
      </c>
      <c r="D86" s="13">
        <v>1</v>
      </c>
      <c r="E86" s="13">
        <v>1</v>
      </c>
      <c r="F86" s="13">
        <v>1</v>
      </c>
      <c r="G86" s="7">
        <v>0</v>
      </c>
      <c r="H86" s="7">
        <v>0</v>
      </c>
      <c r="I86" s="13">
        <v>1</v>
      </c>
      <c r="J86" s="13">
        <v>1</v>
      </c>
      <c r="K86" s="13">
        <v>2</v>
      </c>
      <c r="L86" s="13">
        <v>2</v>
      </c>
      <c r="M86" s="13">
        <v>2</v>
      </c>
      <c r="N86" s="13">
        <v>2</v>
      </c>
      <c r="O86" s="13">
        <v>2</v>
      </c>
      <c r="P86" s="32">
        <f t="shared" si="5"/>
        <v>15</v>
      </c>
      <c r="Q86" s="32" t="s">
        <v>849</v>
      </c>
      <c r="R86" s="36" t="str">
        <f t="shared" si="6"/>
        <v>&lt;&lt;insert cost per visit here&gt;&gt;</v>
      </c>
      <c r="S86" s="37" t="str">
        <f t="shared" si="7"/>
        <v>This cell will autocalculate.</v>
      </c>
      <c r="T86" s="5"/>
    </row>
    <row r="87" spans="1:20" ht="15" customHeight="1" x14ac:dyDescent="0.25">
      <c r="A87" s="34" t="str">
        <f t="shared" si="4"/>
        <v>4B.81</v>
      </c>
      <c r="B87" s="8" t="s">
        <v>401</v>
      </c>
      <c r="C87" s="13" t="s">
        <v>13</v>
      </c>
      <c r="D87" s="13">
        <v>1</v>
      </c>
      <c r="E87" s="13">
        <v>1</v>
      </c>
      <c r="F87" s="13">
        <v>1</v>
      </c>
      <c r="G87" s="7">
        <v>0</v>
      </c>
      <c r="H87" s="7">
        <v>0</v>
      </c>
      <c r="I87" s="13">
        <v>1</v>
      </c>
      <c r="J87" s="13">
        <v>1</v>
      </c>
      <c r="K87" s="13">
        <v>2</v>
      </c>
      <c r="L87" s="13">
        <v>2</v>
      </c>
      <c r="M87" s="13">
        <v>2</v>
      </c>
      <c r="N87" s="13">
        <v>2</v>
      </c>
      <c r="O87" s="13">
        <v>2</v>
      </c>
      <c r="P87" s="32">
        <f t="shared" si="5"/>
        <v>15</v>
      </c>
      <c r="Q87" s="32" t="s">
        <v>849</v>
      </c>
      <c r="R87" s="36" t="str">
        <f t="shared" si="6"/>
        <v>&lt;&lt;insert cost per visit here&gt;&gt;</v>
      </c>
      <c r="S87" s="37" t="str">
        <f t="shared" si="7"/>
        <v>This cell will autocalculate.</v>
      </c>
      <c r="T87" s="5"/>
    </row>
    <row r="88" spans="1:20" ht="15" customHeight="1" x14ac:dyDescent="0.25">
      <c r="A88" s="34" t="str">
        <f t="shared" si="4"/>
        <v>4B.82</v>
      </c>
      <c r="B88" s="8" t="s">
        <v>402</v>
      </c>
      <c r="C88" s="13" t="s">
        <v>13</v>
      </c>
      <c r="D88" s="13">
        <v>1</v>
      </c>
      <c r="E88" s="13">
        <v>1</v>
      </c>
      <c r="F88" s="13">
        <v>1</v>
      </c>
      <c r="G88" s="7">
        <v>0</v>
      </c>
      <c r="H88" s="7">
        <v>0</v>
      </c>
      <c r="I88" s="13">
        <v>1</v>
      </c>
      <c r="J88" s="13">
        <v>1</v>
      </c>
      <c r="K88" s="13">
        <v>2</v>
      </c>
      <c r="L88" s="13">
        <v>2</v>
      </c>
      <c r="M88" s="13">
        <v>2</v>
      </c>
      <c r="N88" s="13">
        <v>2</v>
      </c>
      <c r="O88" s="13">
        <v>2</v>
      </c>
      <c r="P88" s="32">
        <f t="shared" si="5"/>
        <v>15</v>
      </c>
      <c r="Q88" s="32" t="s">
        <v>849</v>
      </c>
      <c r="R88" s="36" t="str">
        <f t="shared" si="6"/>
        <v>&lt;&lt;insert cost per visit here&gt;&gt;</v>
      </c>
      <c r="S88" s="37" t="str">
        <f t="shared" si="7"/>
        <v>This cell will autocalculate.</v>
      </c>
      <c r="T88" s="5"/>
    </row>
    <row r="89" spans="1:20" ht="15" customHeight="1" x14ac:dyDescent="0.25">
      <c r="A89" s="34" t="str">
        <f t="shared" si="4"/>
        <v>4B.83</v>
      </c>
      <c r="B89" s="8" t="s">
        <v>403</v>
      </c>
      <c r="C89" s="13" t="s">
        <v>13</v>
      </c>
      <c r="D89" s="13">
        <v>1</v>
      </c>
      <c r="E89" s="13">
        <v>1</v>
      </c>
      <c r="F89" s="13">
        <v>1</v>
      </c>
      <c r="G89" s="7">
        <v>0</v>
      </c>
      <c r="H89" s="7">
        <v>0</v>
      </c>
      <c r="I89" s="13">
        <v>1</v>
      </c>
      <c r="J89" s="13">
        <v>1</v>
      </c>
      <c r="K89" s="13">
        <v>2</v>
      </c>
      <c r="L89" s="13">
        <v>2</v>
      </c>
      <c r="M89" s="13">
        <v>2</v>
      </c>
      <c r="N89" s="13">
        <v>2</v>
      </c>
      <c r="O89" s="13">
        <v>2</v>
      </c>
      <c r="P89" s="32">
        <f t="shared" si="5"/>
        <v>15</v>
      </c>
      <c r="Q89" s="32" t="s">
        <v>849</v>
      </c>
      <c r="R89" s="36" t="str">
        <f t="shared" si="6"/>
        <v>&lt;&lt;insert cost per visit here&gt;&gt;</v>
      </c>
      <c r="S89" s="37" t="str">
        <f t="shared" si="7"/>
        <v>This cell will autocalculate.</v>
      </c>
      <c r="T89" s="5"/>
    </row>
    <row r="90" spans="1:20" ht="15" customHeight="1" x14ac:dyDescent="0.25">
      <c r="A90" s="34" t="str">
        <f t="shared" si="4"/>
        <v>4B.84</v>
      </c>
      <c r="B90" s="8" t="s">
        <v>445</v>
      </c>
      <c r="C90" s="13" t="s">
        <v>13</v>
      </c>
      <c r="D90" s="13">
        <v>1</v>
      </c>
      <c r="E90" s="13">
        <v>1</v>
      </c>
      <c r="F90" s="13">
        <v>1</v>
      </c>
      <c r="G90" s="7">
        <v>0</v>
      </c>
      <c r="H90" s="7">
        <v>0</v>
      </c>
      <c r="I90" s="13">
        <v>1</v>
      </c>
      <c r="J90" s="13">
        <v>1</v>
      </c>
      <c r="K90" s="13">
        <v>2</v>
      </c>
      <c r="L90" s="13">
        <v>2</v>
      </c>
      <c r="M90" s="13">
        <v>2</v>
      </c>
      <c r="N90" s="13">
        <v>2</v>
      </c>
      <c r="O90" s="13">
        <v>2</v>
      </c>
      <c r="P90" s="32">
        <f t="shared" si="5"/>
        <v>15</v>
      </c>
      <c r="Q90" s="32" t="s">
        <v>849</v>
      </c>
      <c r="R90" s="36" t="str">
        <f t="shared" si="6"/>
        <v>&lt;&lt;insert cost per visit here&gt;&gt;</v>
      </c>
      <c r="S90" s="37" t="str">
        <f t="shared" si="7"/>
        <v>This cell will autocalculate.</v>
      </c>
      <c r="T90" s="5"/>
    </row>
    <row r="91" spans="1:20" ht="15" customHeight="1" x14ac:dyDescent="0.25">
      <c r="A91" s="34" t="str">
        <f t="shared" si="4"/>
        <v>4B.85</v>
      </c>
      <c r="B91" s="8" t="s">
        <v>404</v>
      </c>
      <c r="C91" s="13" t="s">
        <v>13</v>
      </c>
      <c r="D91" s="13">
        <v>1</v>
      </c>
      <c r="E91" s="13">
        <v>1</v>
      </c>
      <c r="F91" s="13">
        <v>1</v>
      </c>
      <c r="G91" s="7">
        <v>0</v>
      </c>
      <c r="H91" s="7">
        <v>0</v>
      </c>
      <c r="I91" s="13">
        <v>1</v>
      </c>
      <c r="J91" s="13">
        <v>1</v>
      </c>
      <c r="K91" s="13">
        <v>2</v>
      </c>
      <c r="L91" s="13">
        <v>2</v>
      </c>
      <c r="M91" s="13">
        <v>2</v>
      </c>
      <c r="N91" s="13">
        <v>2</v>
      </c>
      <c r="O91" s="13">
        <v>2</v>
      </c>
      <c r="P91" s="32">
        <f t="shared" si="5"/>
        <v>15</v>
      </c>
      <c r="Q91" s="32" t="s">
        <v>849</v>
      </c>
      <c r="R91" s="36" t="str">
        <f t="shared" si="6"/>
        <v>&lt;&lt;insert cost per visit here&gt;&gt;</v>
      </c>
      <c r="S91" s="37" t="str">
        <f t="shared" si="7"/>
        <v>This cell will autocalculate.</v>
      </c>
      <c r="T91" s="5"/>
    </row>
    <row r="92" spans="1:20" ht="15" customHeight="1" x14ac:dyDescent="0.25">
      <c r="A92" s="34" t="str">
        <f t="shared" si="4"/>
        <v>4B.86</v>
      </c>
      <c r="B92" s="8" t="s">
        <v>405</v>
      </c>
      <c r="C92" s="13" t="s">
        <v>13</v>
      </c>
      <c r="D92" s="13">
        <v>1</v>
      </c>
      <c r="E92" s="13">
        <v>1</v>
      </c>
      <c r="F92" s="13">
        <v>1</v>
      </c>
      <c r="G92" s="7">
        <v>0</v>
      </c>
      <c r="H92" s="7">
        <v>0</v>
      </c>
      <c r="I92" s="13">
        <v>1</v>
      </c>
      <c r="J92" s="13">
        <v>1</v>
      </c>
      <c r="K92" s="13">
        <v>2</v>
      </c>
      <c r="L92" s="13">
        <v>2</v>
      </c>
      <c r="M92" s="13">
        <v>2</v>
      </c>
      <c r="N92" s="13">
        <v>2</v>
      </c>
      <c r="O92" s="13">
        <v>2</v>
      </c>
      <c r="P92" s="32">
        <f t="shared" si="5"/>
        <v>15</v>
      </c>
      <c r="Q92" s="32" t="s">
        <v>849</v>
      </c>
      <c r="R92" s="36" t="str">
        <f t="shared" si="6"/>
        <v>&lt;&lt;insert cost per visit here&gt;&gt;</v>
      </c>
      <c r="S92" s="37" t="str">
        <f t="shared" si="7"/>
        <v>This cell will autocalculate.</v>
      </c>
      <c r="T92" s="5"/>
    </row>
    <row r="93" spans="1:20" ht="15" customHeight="1" x14ac:dyDescent="0.25">
      <c r="A93" s="34" t="str">
        <f t="shared" si="4"/>
        <v>4B.87</v>
      </c>
      <c r="B93" s="8" t="s">
        <v>446</v>
      </c>
      <c r="C93" s="13" t="s">
        <v>13</v>
      </c>
      <c r="D93" s="13">
        <v>1</v>
      </c>
      <c r="E93" s="13">
        <v>1</v>
      </c>
      <c r="F93" s="13">
        <v>1</v>
      </c>
      <c r="G93" s="7">
        <v>0</v>
      </c>
      <c r="H93" s="7">
        <v>0</v>
      </c>
      <c r="I93" s="13">
        <v>1</v>
      </c>
      <c r="J93" s="13">
        <v>1</v>
      </c>
      <c r="K93" s="13">
        <v>2</v>
      </c>
      <c r="L93" s="13">
        <v>2</v>
      </c>
      <c r="M93" s="13">
        <v>2</v>
      </c>
      <c r="N93" s="13">
        <v>2</v>
      </c>
      <c r="O93" s="13">
        <v>2</v>
      </c>
      <c r="P93" s="32">
        <f t="shared" si="5"/>
        <v>15</v>
      </c>
      <c r="Q93" s="32" t="s">
        <v>849</v>
      </c>
      <c r="R93" s="36" t="str">
        <f t="shared" si="6"/>
        <v>&lt;&lt;insert cost per visit here&gt;&gt;</v>
      </c>
      <c r="S93" s="37" t="str">
        <f t="shared" si="7"/>
        <v>This cell will autocalculate.</v>
      </c>
      <c r="T93" s="5"/>
    </row>
    <row r="94" spans="1:20" ht="15" customHeight="1" x14ac:dyDescent="0.25">
      <c r="A94" s="34" t="str">
        <f t="shared" si="4"/>
        <v>4B.88</v>
      </c>
      <c r="B94" s="8" t="s">
        <v>406</v>
      </c>
      <c r="C94" s="13" t="s">
        <v>13</v>
      </c>
      <c r="D94" s="13">
        <v>1</v>
      </c>
      <c r="E94" s="13">
        <v>1</v>
      </c>
      <c r="F94" s="13">
        <v>1</v>
      </c>
      <c r="G94" s="7">
        <v>0</v>
      </c>
      <c r="H94" s="7">
        <v>0</v>
      </c>
      <c r="I94" s="13">
        <v>1</v>
      </c>
      <c r="J94" s="13">
        <v>1</v>
      </c>
      <c r="K94" s="13">
        <v>2</v>
      </c>
      <c r="L94" s="13">
        <v>2</v>
      </c>
      <c r="M94" s="13">
        <v>2</v>
      </c>
      <c r="N94" s="13">
        <v>2</v>
      </c>
      <c r="O94" s="13">
        <v>2</v>
      </c>
      <c r="P94" s="32">
        <f t="shared" si="5"/>
        <v>15</v>
      </c>
      <c r="Q94" s="32" t="s">
        <v>849</v>
      </c>
      <c r="R94" s="36" t="str">
        <f t="shared" si="6"/>
        <v>&lt;&lt;insert cost per visit here&gt;&gt;</v>
      </c>
      <c r="S94" s="37" t="str">
        <f t="shared" si="7"/>
        <v>This cell will autocalculate.</v>
      </c>
      <c r="T94" s="5"/>
    </row>
    <row r="95" spans="1:20" ht="15" customHeight="1" x14ac:dyDescent="0.25">
      <c r="A95" s="34" t="str">
        <f t="shared" si="4"/>
        <v>4B.89</v>
      </c>
      <c r="B95" s="8" t="s">
        <v>407</v>
      </c>
      <c r="C95" s="13" t="s">
        <v>13</v>
      </c>
      <c r="D95" s="13">
        <v>1</v>
      </c>
      <c r="E95" s="13">
        <v>1</v>
      </c>
      <c r="F95" s="13">
        <v>1</v>
      </c>
      <c r="G95" s="7">
        <v>0</v>
      </c>
      <c r="H95" s="7">
        <v>0</v>
      </c>
      <c r="I95" s="13">
        <v>1</v>
      </c>
      <c r="J95" s="13">
        <v>1</v>
      </c>
      <c r="K95" s="13">
        <v>2</v>
      </c>
      <c r="L95" s="13">
        <v>2</v>
      </c>
      <c r="M95" s="13">
        <v>2</v>
      </c>
      <c r="N95" s="13">
        <v>2</v>
      </c>
      <c r="O95" s="13">
        <v>2</v>
      </c>
      <c r="P95" s="32">
        <f t="shared" si="5"/>
        <v>15</v>
      </c>
      <c r="Q95" s="32" t="s">
        <v>849</v>
      </c>
      <c r="R95" s="36" t="str">
        <f t="shared" si="6"/>
        <v>&lt;&lt;insert cost per visit here&gt;&gt;</v>
      </c>
      <c r="S95" s="37" t="str">
        <f t="shared" si="7"/>
        <v>This cell will autocalculate.</v>
      </c>
      <c r="T95" s="5"/>
    </row>
    <row r="96" spans="1:20" ht="15" customHeight="1" x14ac:dyDescent="0.25">
      <c r="A96" s="34" t="str">
        <f t="shared" si="4"/>
        <v>4B.90</v>
      </c>
      <c r="B96" s="8" t="s">
        <v>408</v>
      </c>
      <c r="C96" s="13" t="s">
        <v>13</v>
      </c>
      <c r="D96" s="13">
        <v>1</v>
      </c>
      <c r="E96" s="13">
        <v>1</v>
      </c>
      <c r="F96" s="13">
        <v>1</v>
      </c>
      <c r="G96" s="7">
        <v>0</v>
      </c>
      <c r="H96" s="7">
        <v>0</v>
      </c>
      <c r="I96" s="13">
        <v>1</v>
      </c>
      <c r="J96" s="13">
        <v>1</v>
      </c>
      <c r="K96" s="13">
        <v>2</v>
      </c>
      <c r="L96" s="13">
        <v>2</v>
      </c>
      <c r="M96" s="13">
        <v>2</v>
      </c>
      <c r="N96" s="13">
        <v>2</v>
      </c>
      <c r="O96" s="13">
        <v>2</v>
      </c>
      <c r="P96" s="32">
        <f t="shared" si="5"/>
        <v>15</v>
      </c>
      <c r="Q96" s="32" t="s">
        <v>849</v>
      </c>
      <c r="R96" s="36" t="str">
        <f t="shared" si="6"/>
        <v>&lt;&lt;insert cost per visit here&gt;&gt;</v>
      </c>
      <c r="S96" s="37" t="str">
        <f t="shared" si="7"/>
        <v>This cell will autocalculate.</v>
      </c>
      <c r="T96" s="5"/>
    </row>
    <row r="97" spans="1:20" ht="15" customHeight="1" x14ac:dyDescent="0.25">
      <c r="A97" s="34" t="str">
        <f t="shared" si="4"/>
        <v>4B.91</v>
      </c>
      <c r="B97" s="8" t="s">
        <v>409</v>
      </c>
      <c r="C97" s="13" t="s">
        <v>13</v>
      </c>
      <c r="D97" s="13">
        <v>1</v>
      </c>
      <c r="E97" s="13">
        <v>1</v>
      </c>
      <c r="F97" s="13">
        <v>1</v>
      </c>
      <c r="G97" s="7">
        <v>0</v>
      </c>
      <c r="H97" s="7">
        <v>0</v>
      </c>
      <c r="I97" s="13">
        <v>1</v>
      </c>
      <c r="J97" s="13">
        <v>1</v>
      </c>
      <c r="K97" s="13">
        <v>2</v>
      </c>
      <c r="L97" s="13">
        <v>2</v>
      </c>
      <c r="M97" s="13">
        <v>2</v>
      </c>
      <c r="N97" s="13">
        <v>2</v>
      </c>
      <c r="O97" s="13">
        <v>2</v>
      </c>
      <c r="P97" s="32">
        <f t="shared" si="5"/>
        <v>15</v>
      </c>
      <c r="Q97" s="32" t="s">
        <v>849</v>
      </c>
      <c r="R97" s="36" t="str">
        <f t="shared" si="6"/>
        <v>&lt;&lt;insert cost per visit here&gt;&gt;</v>
      </c>
      <c r="S97" s="37" t="str">
        <f t="shared" si="7"/>
        <v>This cell will autocalculate.</v>
      </c>
      <c r="T97" s="5"/>
    </row>
    <row r="98" spans="1:20" ht="15" customHeight="1" x14ac:dyDescent="0.25">
      <c r="A98" s="34" t="str">
        <f t="shared" si="4"/>
        <v>4B.92</v>
      </c>
      <c r="B98" s="8" t="s">
        <v>410</v>
      </c>
      <c r="C98" s="13" t="s">
        <v>13</v>
      </c>
      <c r="D98" s="13">
        <v>1</v>
      </c>
      <c r="E98" s="13">
        <v>1</v>
      </c>
      <c r="F98" s="13">
        <v>1</v>
      </c>
      <c r="G98" s="7">
        <v>0</v>
      </c>
      <c r="H98" s="7">
        <v>0</v>
      </c>
      <c r="I98" s="13">
        <v>1</v>
      </c>
      <c r="J98" s="13">
        <v>1</v>
      </c>
      <c r="K98" s="13">
        <v>2</v>
      </c>
      <c r="L98" s="13">
        <v>2</v>
      </c>
      <c r="M98" s="13">
        <v>2</v>
      </c>
      <c r="N98" s="13">
        <v>2</v>
      </c>
      <c r="O98" s="13">
        <v>2</v>
      </c>
      <c r="P98" s="32">
        <f t="shared" si="5"/>
        <v>15</v>
      </c>
      <c r="Q98" s="32" t="s">
        <v>849</v>
      </c>
      <c r="R98" s="36" t="str">
        <f t="shared" si="6"/>
        <v>&lt;&lt;insert cost per visit here&gt;&gt;</v>
      </c>
      <c r="S98" s="37" t="str">
        <f t="shared" si="7"/>
        <v>This cell will autocalculate.</v>
      </c>
      <c r="T98" s="5"/>
    </row>
    <row r="99" spans="1:20" ht="15" customHeight="1" x14ac:dyDescent="0.25">
      <c r="A99" s="34" t="str">
        <f t="shared" si="4"/>
        <v>4B.93</v>
      </c>
      <c r="B99" s="8" t="s">
        <v>411</v>
      </c>
      <c r="C99" s="13" t="s">
        <v>13</v>
      </c>
      <c r="D99" s="13">
        <v>1</v>
      </c>
      <c r="E99" s="13">
        <v>1</v>
      </c>
      <c r="F99" s="13">
        <v>1</v>
      </c>
      <c r="G99" s="7">
        <v>0</v>
      </c>
      <c r="H99" s="7">
        <v>0</v>
      </c>
      <c r="I99" s="13">
        <v>1</v>
      </c>
      <c r="J99" s="13">
        <v>1</v>
      </c>
      <c r="K99" s="13">
        <v>2</v>
      </c>
      <c r="L99" s="13">
        <v>2</v>
      </c>
      <c r="M99" s="13">
        <v>2</v>
      </c>
      <c r="N99" s="13">
        <v>2</v>
      </c>
      <c r="O99" s="13">
        <v>2</v>
      </c>
      <c r="P99" s="32">
        <f t="shared" si="5"/>
        <v>15</v>
      </c>
      <c r="Q99" s="32" t="s">
        <v>849</v>
      </c>
      <c r="R99" s="36" t="str">
        <f t="shared" si="6"/>
        <v>&lt;&lt;insert cost per visit here&gt;&gt;</v>
      </c>
      <c r="S99" s="37" t="str">
        <f t="shared" si="7"/>
        <v>This cell will autocalculate.</v>
      </c>
      <c r="T99" s="5"/>
    </row>
    <row r="100" spans="1:20" ht="15" customHeight="1" x14ac:dyDescent="0.25">
      <c r="A100" s="34" t="str">
        <f t="shared" si="4"/>
        <v>4B.94</v>
      </c>
      <c r="B100" s="8" t="s">
        <v>412</v>
      </c>
      <c r="C100" s="13" t="s">
        <v>13</v>
      </c>
      <c r="D100" s="13">
        <v>1</v>
      </c>
      <c r="E100" s="13">
        <v>1</v>
      </c>
      <c r="F100" s="13">
        <v>1</v>
      </c>
      <c r="G100" s="7">
        <v>0</v>
      </c>
      <c r="H100" s="7">
        <v>0</v>
      </c>
      <c r="I100" s="13">
        <v>1</v>
      </c>
      <c r="J100" s="13">
        <v>1</v>
      </c>
      <c r="K100" s="13">
        <v>2</v>
      </c>
      <c r="L100" s="13">
        <v>2</v>
      </c>
      <c r="M100" s="13">
        <v>2</v>
      </c>
      <c r="N100" s="13">
        <v>2</v>
      </c>
      <c r="O100" s="13">
        <v>2</v>
      </c>
      <c r="P100" s="32">
        <f t="shared" si="5"/>
        <v>15</v>
      </c>
      <c r="Q100" s="32" t="s">
        <v>849</v>
      </c>
      <c r="R100" s="36" t="str">
        <f t="shared" si="6"/>
        <v>&lt;&lt;insert cost per visit here&gt;&gt;</v>
      </c>
      <c r="S100" s="37" t="str">
        <f t="shared" si="7"/>
        <v>This cell will autocalculate.</v>
      </c>
      <c r="T100" s="5"/>
    </row>
    <row r="101" spans="1:20" ht="15" customHeight="1" x14ac:dyDescent="0.25">
      <c r="A101" s="34" t="str">
        <f t="shared" si="4"/>
        <v>4B.95</v>
      </c>
      <c r="B101" s="8" t="s">
        <v>323</v>
      </c>
      <c r="C101" s="13" t="s">
        <v>13</v>
      </c>
      <c r="D101" s="13">
        <v>1</v>
      </c>
      <c r="E101" s="13">
        <v>1</v>
      </c>
      <c r="F101" s="13">
        <v>1</v>
      </c>
      <c r="G101" s="7">
        <v>0</v>
      </c>
      <c r="H101" s="7">
        <v>0</v>
      </c>
      <c r="I101" s="13">
        <v>1</v>
      </c>
      <c r="J101" s="13">
        <v>1</v>
      </c>
      <c r="K101" s="13">
        <v>2</v>
      </c>
      <c r="L101" s="13">
        <v>2</v>
      </c>
      <c r="M101" s="13">
        <v>2</v>
      </c>
      <c r="N101" s="13">
        <v>2</v>
      </c>
      <c r="O101" s="13">
        <v>2</v>
      </c>
      <c r="P101" s="32">
        <f t="shared" si="5"/>
        <v>15</v>
      </c>
      <c r="Q101" s="32" t="s">
        <v>849</v>
      </c>
      <c r="R101" s="36" t="str">
        <f t="shared" si="6"/>
        <v>&lt;&lt;insert cost per visit here&gt;&gt;</v>
      </c>
      <c r="S101" s="37" t="str">
        <f t="shared" si="7"/>
        <v>This cell will autocalculate.</v>
      </c>
      <c r="T101" s="5"/>
    </row>
    <row r="102" spans="1:20" ht="15" customHeight="1" x14ac:dyDescent="0.25">
      <c r="A102" s="34" t="str">
        <f t="shared" si="4"/>
        <v>4B.96</v>
      </c>
      <c r="B102" s="8" t="s">
        <v>413</v>
      </c>
      <c r="C102" s="13" t="s">
        <v>13</v>
      </c>
      <c r="D102" s="13">
        <v>1</v>
      </c>
      <c r="E102" s="13">
        <v>1</v>
      </c>
      <c r="F102" s="13">
        <v>1</v>
      </c>
      <c r="G102" s="7">
        <v>0</v>
      </c>
      <c r="H102" s="7">
        <v>0</v>
      </c>
      <c r="I102" s="13">
        <v>1</v>
      </c>
      <c r="J102" s="13">
        <v>1</v>
      </c>
      <c r="K102" s="13">
        <v>2</v>
      </c>
      <c r="L102" s="13">
        <v>2</v>
      </c>
      <c r="M102" s="13">
        <v>2</v>
      </c>
      <c r="N102" s="13">
        <v>2</v>
      </c>
      <c r="O102" s="13">
        <v>2</v>
      </c>
      <c r="P102" s="32">
        <f t="shared" si="5"/>
        <v>15</v>
      </c>
      <c r="Q102" s="32" t="s">
        <v>849</v>
      </c>
      <c r="R102" s="36" t="str">
        <f t="shared" si="6"/>
        <v>&lt;&lt;insert cost per visit here&gt;&gt;</v>
      </c>
      <c r="S102" s="37" t="str">
        <f t="shared" si="7"/>
        <v>This cell will autocalculate.</v>
      </c>
      <c r="T102" s="5"/>
    </row>
    <row r="103" spans="1:20" ht="15" customHeight="1" x14ac:dyDescent="0.25">
      <c r="A103" s="34" t="str">
        <f t="shared" si="4"/>
        <v>4B.97</v>
      </c>
      <c r="B103" s="8" t="s">
        <v>414</v>
      </c>
      <c r="C103" s="13" t="s">
        <v>13</v>
      </c>
      <c r="D103" s="13">
        <v>1</v>
      </c>
      <c r="E103" s="13">
        <v>1</v>
      </c>
      <c r="F103" s="13">
        <v>1</v>
      </c>
      <c r="G103" s="7">
        <v>0</v>
      </c>
      <c r="H103" s="7">
        <v>0</v>
      </c>
      <c r="I103" s="13">
        <v>1</v>
      </c>
      <c r="J103" s="13">
        <v>1</v>
      </c>
      <c r="K103" s="13">
        <v>2</v>
      </c>
      <c r="L103" s="13">
        <v>2</v>
      </c>
      <c r="M103" s="13">
        <v>2</v>
      </c>
      <c r="N103" s="13">
        <v>2</v>
      </c>
      <c r="O103" s="13">
        <v>2</v>
      </c>
      <c r="P103" s="32">
        <f t="shared" si="5"/>
        <v>15</v>
      </c>
      <c r="Q103" s="32" t="s">
        <v>849</v>
      </c>
      <c r="R103" s="36" t="str">
        <f t="shared" si="6"/>
        <v>&lt;&lt;insert cost per visit here&gt;&gt;</v>
      </c>
      <c r="S103" s="37" t="str">
        <f t="shared" si="7"/>
        <v>This cell will autocalculate.</v>
      </c>
      <c r="T103" s="5"/>
    </row>
    <row r="104" spans="1:20" ht="15" customHeight="1" x14ac:dyDescent="0.25">
      <c r="A104" s="34" t="str">
        <f t="shared" si="4"/>
        <v>4B.98</v>
      </c>
      <c r="B104" s="8" t="s">
        <v>415</v>
      </c>
      <c r="C104" s="13" t="s">
        <v>13</v>
      </c>
      <c r="D104" s="13">
        <v>1</v>
      </c>
      <c r="E104" s="13">
        <v>1</v>
      </c>
      <c r="F104" s="13">
        <v>1</v>
      </c>
      <c r="G104" s="7">
        <v>0</v>
      </c>
      <c r="H104" s="7">
        <v>0</v>
      </c>
      <c r="I104" s="13">
        <v>1</v>
      </c>
      <c r="J104" s="13">
        <v>1</v>
      </c>
      <c r="K104" s="13">
        <v>2</v>
      </c>
      <c r="L104" s="13">
        <v>2</v>
      </c>
      <c r="M104" s="13">
        <v>2</v>
      </c>
      <c r="N104" s="13">
        <v>2</v>
      </c>
      <c r="O104" s="13">
        <v>2</v>
      </c>
      <c r="P104" s="32">
        <f t="shared" si="5"/>
        <v>15</v>
      </c>
      <c r="Q104" s="32" t="s">
        <v>849</v>
      </c>
      <c r="R104" s="36" t="str">
        <f t="shared" si="6"/>
        <v>&lt;&lt;insert cost per visit here&gt;&gt;</v>
      </c>
      <c r="S104" s="37" t="str">
        <f t="shared" si="7"/>
        <v>This cell will autocalculate.</v>
      </c>
      <c r="T104" s="5"/>
    </row>
    <row r="105" spans="1:20" ht="15" customHeight="1" x14ac:dyDescent="0.25">
      <c r="A105" s="34" t="str">
        <f t="shared" si="4"/>
        <v>4B.99</v>
      </c>
      <c r="B105" s="8" t="s">
        <v>416</v>
      </c>
      <c r="C105" s="13" t="s">
        <v>13</v>
      </c>
      <c r="D105" s="13">
        <v>1</v>
      </c>
      <c r="E105" s="13">
        <v>1</v>
      </c>
      <c r="F105" s="13">
        <v>1</v>
      </c>
      <c r="G105" s="7">
        <v>0</v>
      </c>
      <c r="H105" s="7">
        <v>0</v>
      </c>
      <c r="I105" s="13">
        <v>1</v>
      </c>
      <c r="J105" s="13">
        <v>1</v>
      </c>
      <c r="K105" s="13">
        <v>2</v>
      </c>
      <c r="L105" s="13">
        <v>2</v>
      </c>
      <c r="M105" s="13">
        <v>2</v>
      </c>
      <c r="N105" s="13">
        <v>2</v>
      </c>
      <c r="O105" s="13">
        <v>2</v>
      </c>
      <c r="P105" s="32">
        <f t="shared" si="5"/>
        <v>15</v>
      </c>
      <c r="Q105" s="32" t="s">
        <v>849</v>
      </c>
      <c r="R105" s="36" t="str">
        <f t="shared" si="6"/>
        <v>&lt;&lt;insert cost per visit here&gt;&gt;</v>
      </c>
      <c r="S105" s="37" t="str">
        <f t="shared" si="7"/>
        <v>This cell will autocalculate.</v>
      </c>
      <c r="T105" s="5"/>
    </row>
    <row r="106" spans="1:20" ht="15" customHeight="1" x14ac:dyDescent="0.25">
      <c r="A106" s="34" t="str">
        <f t="shared" si="4"/>
        <v>4B.100</v>
      </c>
      <c r="B106" s="8" t="s">
        <v>417</v>
      </c>
      <c r="C106" s="13" t="s">
        <v>13</v>
      </c>
      <c r="D106" s="13">
        <v>1</v>
      </c>
      <c r="E106" s="13">
        <v>1</v>
      </c>
      <c r="F106" s="13">
        <v>1</v>
      </c>
      <c r="G106" s="7">
        <v>0</v>
      </c>
      <c r="H106" s="7">
        <v>0</v>
      </c>
      <c r="I106" s="13">
        <v>1</v>
      </c>
      <c r="J106" s="13">
        <v>1</v>
      </c>
      <c r="K106" s="13">
        <v>2</v>
      </c>
      <c r="L106" s="13">
        <v>2</v>
      </c>
      <c r="M106" s="13">
        <v>2</v>
      </c>
      <c r="N106" s="13">
        <v>2</v>
      </c>
      <c r="O106" s="13">
        <v>2</v>
      </c>
      <c r="P106" s="32">
        <f t="shared" si="5"/>
        <v>15</v>
      </c>
      <c r="Q106" s="32" t="s">
        <v>849</v>
      </c>
      <c r="R106" s="36" t="str">
        <f t="shared" si="6"/>
        <v>&lt;&lt;insert cost per visit here&gt;&gt;</v>
      </c>
      <c r="S106" s="37" t="str">
        <f t="shared" si="7"/>
        <v>This cell will autocalculate.</v>
      </c>
      <c r="T106" s="5"/>
    </row>
    <row r="107" spans="1:20" ht="15" customHeight="1" x14ac:dyDescent="0.25">
      <c r="A107" s="34" t="str">
        <f t="shared" si="4"/>
        <v>4B.101</v>
      </c>
      <c r="B107" s="8" t="s">
        <v>418</v>
      </c>
      <c r="C107" s="13" t="s">
        <v>13</v>
      </c>
      <c r="D107" s="13">
        <v>1</v>
      </c>
      <c r="E107" s="13">
        <v>1</v>
      </c>
      <c r="F107" s="13">
        <v>1</v>
      </c>
      <c r="G107" s="7">
        <v>0</v>
      </c>
      <c r="H107" s="7">
        <v>0</v>
      </c>
      <c r="I107" s="13">
        <v>1</v>
      </c>
      <c r="J107" s="13">
        <v>1</v>
      </c>
      <c r="K107" s="13">
        <v>2</v>
      </c>
      <c r="L107" s="13">
        <v>2</v>
      </c>
      <c r="M107" s="13">
        <v>2</v>
      </c>
      <c r="N107" s="13">
        <v>2</v>
      </c>
      <c r="O107" s="13">
        <v>2</v>
      </c>
      <c r="P107" s="32">
        <f t="shared" si="5"/>
        <v>15</v>
      </c>
      <c r="Q107" s="32" t="s">
        <v>849</v>
      </c>
      <c r="R107" s="36" t="str">
        <f t="shared" si="6"/>
        <v>&lt;&lt;insert cost per visit here&gt;&gt;</v>
      </c>
      <c r="S107" s="37" t="str">
        <f t="shared" si="7"/>
        <v>This cell will autocalculate.</v>
      </c>
      <c r="T107" s="5"/>
    </row>
    <row r="108" spans="1:20" ht="15" customHeight="1" x14ac:dyDescent="0.25">
      <c r="A108" s="34" t="str">
        <f t="shared" si="4"/>
        <v>4B.102</v>
      </c>
      <c r="B108" s="8" t="s">
        <v>419</v>
      </c>
      <c r="C108" s="13" t="s">
        <v>13</v>
      </c>
      <c r="D108" s="13">
        <v>1</v>
      </c>
      <c r="E108" s="13">
        <v>1</v>
      </c>
      <c r="F108" s="13">
        <v>1</v>
      </c>
      <c r="G108" s="7">
        <v>0</v>
      </c>
      <c r="H108" s="7">
        <v>0</v>
      </c>
      <c r="I108" s="13">
        <v>1</v>
      </c>
      <c r="J108" s="13">
        <v>1</v>
      </c>
      <c r="K108" s="13">
        <v>2</v>
      </c>
      <c r="L108" s="13">
        <v>2</v>
      </c>
      <c r="M108" s="13">
        <v>2</v>
      </c>
      <c r="N108" s="13">
        <v>2</v>
      </c>
      <c r="O108" s="13">
        <v>2</v>
      </c>
      <c r="P108" s="32">
        <f t="shared" si="5"/>
        <v>15</v>
      </c>
      <c r="Q108" s="32" t="s">
        <v>849</v>
      </c>
      <c r="R108" s="36" t="str">
        <f t="shared" si="6"/>
        <v>&lt;&lt;insert cost per visit here&gt;&gt;</v>
      </c>
      <c r="S108" s="37" t="str">
        <f t="shared" si="7"/>
        <v>This cell will autocalculate.</v>
      </c>
      <c r="T108" s="5"/>
    </row>
    <row r="109" spans="1:20" ht="15" customHeight="1" x14ac:dyDescent="0.25">
      <c r="A109" s="34" t="str">
        <f t="shared" si="4"/>
        <v>4B.103</v>
      </c>
      <c r="B109" s="8" t="s">
        <v>420</v>
      </c>
      <c r="C109" s="13" t="s">
        <v>13</v>
      </c>
      <c r="D109" s="13">
        <v>1</v>
      </c>
      <c r="E109" s="13">
        <v>1</v>
      </c>
      <c r="F109" s="13">
        <v>1</v>
      </c>
      <c r="G109" s="7">
        <v>0</v>
      </c>
      <c r="H109" s="7">
        <v>0</v>
      </c>
      <c r="I109" s="13">
        <v>1</v>
      </c>
      <c r="J109" s="13">
        <v>1</v>
      </c>
      <c r="K109" s="13">
        <v>2</v>
      </c>
      <c r="L109" s="13">
        <v>2</v>
      </c>
      <c r="M109" s="13">
        <v>2</v>
      </c>
      <c r="N109" s="13">
        <v>2</v>
      </c>
      <c r="O109" s="13">
        <v>2</v>
      </c>
      <c r="P109" s="32">
        <f t="shared" si="5"/>
        <v>15</v>
      </c>
      <c r="Q109" s="32" t="s">
        <v>849</v>
      </c>
      <c r="R109" s="36" t="str">
        <f t="shared" si="6"/>
        <v>&lt;&lt;insert cost per visit here&gt;&gt;</v>
      </c>
      <c r="S109" s="37" t="str">
        <f t="shared" si="7"/>
        <v>This cell will autocalculate.</v>
      </c>
      <c r="T109" s="5"/>
    </row>
    <row r="110" spans="1:20" ht="15" customHeight="1" x14ac:dyDescent="0.25">
      <c r="A110" s="34" t="str">
        <f t="shared" si="4"/>
        <v>4B.104</v>
      </c>
      <c r="B110" s="8" t="s">
        <v>421</v>
      </c>
      <c r="C110" s="13" t="s">
        <v>13</v>
      </c>
      <c r="D110" s="13">
        <v>1</v>
      </c>
      <c r="E110" s="13">
        <v>1</v>
      </c>
      <c r="F110" s="13">
        <v>1</v>
      </c>
      <c r="G110" s="7">
        <v>0</v>
      </c>
      <c r="H110" s="7">
        <v>0</v>
      </c>
      <c r="I110" s="13">
        <v>1</v>
      </c>
      <c r="J110" s="13">
        <v>1</v>
      </c>
      <c r="K110" s="13">
        <v>2</v>
      </c>
      <c r="L110" s="13">
        <v>2</v>
      </c>
      <c r="M110" s="13">
        <v>2</v>
      </c>
      <c r="N110" s="13">
        <v>2</v>
      </c>
      <c r="O110" s="13">
        <v>2</v>
      </c>
      <c r="P110" s="32">
        <f t="shared" si="5"/>
        <v>15</v>
      </c>
      <c r="Q110" s="32" t="s">
        <v>849</v>
      </c>
      <c r="R110" s="36" t="str">
        <f t="shared" si="6"/>
        <v>&lt;&lt;insert cost per visit here&gt;&gt;</v>
      </c>
      <c r="S110" s="37" t="str">
        <f t="shared" si="7"/>
        <v>This cell will autocalculate.</v>
      </c>
      <c r="T110" s="5"/>
    </row>
    <row r="111" spans="1:20" ht="15" customHeight="1" x14ac:dyDescent="0.25">
      <c r="A111" s="34" t="str">
        <f t="shared" si="4"/>
        <v>4B.105</v>
      </c>
      <c r="B111" s="8" t="s">
        <v>422</v>
      </c>
      <c r="C111" s="13" t="s">
        <v>13</v>
      </c>
      <c r="D111" s="13">
        <v>1</v>
      </c>
      <c r="E111" s="13">
        <v>1</v>
      </c>
      <c r="F111" s="13">
        <v>1</v>
      </c>
      <c r="G111" s="7">
        <v>0</v>
      </c>
      <c r="H111" s="7">
        <v>0</v>
      </c>
      <c r="I111" s="13">
        <v>1</v>
      </c>
      <c r="J111" s="13">
        <v>1</v>
      </c>
      <c r="K111" s="13">
        <v>2</v>
      </c>
      <c r="L111" s="13">
        <v>2</v>
      </c>
      <c r="M111" s="13">
        <v>2</v>
      </c>
      <c r="N111" s="13">
        <v>2</v>
      </c>
      <c r="O111" s="13">
        <v>2</v>
      </c>
      <c r="P111" s="32">
        <f t="shared" si="5"/>
        <v>15</v>
      </c>
      <c r="Q111" s="32" t="s">
        <v>849</v>
      </c>
      <c r="R111" s="36" t="str">
        <f t="shared" si="6"/>
        <v>&lt;&lt;insert cost per visit here&gt;&gt;</v>
      </c>
      <c r="S111" s="37" t="str">
        <f t="shared" si="7"/>
        <v>This cell will autocalculate.</v>
      </c>
      <c r="T111" s="5"/>
    </row>
    <row r="112" spans="1:20" ht="15" customHeight="1" x14ac:dyDescent="0.25">
      <c r="A112" s="34" t="str">
        <f t="shared" si="4"/>
        <v>4B.106</v>
      </c>
      <c r="B112" s="8" t="s">
        <v>423</v>
      </c>
      <c r="C112" s="13" t="s">
        <v>13</v>
      </c>
      <c r="D112" s="13">
        <v>1</v>
      </c>
      <c r="E112" s="13">
        <v>1</v>
      </c>
      <c r="F112" s="13">
        <v>1</v>
      </c>
      <c r="G112" s="7">
        <v>0</v>
      </c>
      <c r="H112" s="7">
        <v>0</v>
      </c>
      <c r="I112" s="13">
        <v>1</v>
      </c>
      <c r="J112" s="13">
        <v>1</v>
      </c>
      <c r="K112" s="13">
        <v>2</v>
      </c>
      <c r="L112" s="13">
        <v>2</v>
      </c>
      <c r="M112" s="13">
        <v>2</v>
      </c>
      <c r="N112" s="13">
        <v>2</v>
      </c>
      <c r="O112" s="13">
        <v>2</v>
      </c>
      <c r="P112" s="32">
        <f t="shared" si="5"/>
        <v>15</v>
      </c>
      <c r="Q112" s="32" t="s">
        <v>849</v>
      </c>
      <c r="R112" s="36" t="str">
        <f t="shared" si="6"/>
        <v>&lt;&lt;insert cost per visit here&gt;&gt;</v>
      </c>
      <c r="S112" s="37" t="str">
        <f t="shared" si="7"/>
        <v>This cell will autocalculate.</v>
      </c>
      <c r="T112" s="5"/>
    </row>
    <row r="113" spans="1:20" ht="15" customHeight="1" x14ac:dyDescent="0.25">
      <c r="A113" s="34" t="str">
        <f t="shared" si="4"/>
        <v>4B.107</v>
      </c>
      <c r="B113" s="8" t="s">
        <v>424</v>
      </c>
      <c r="C113" s="13" t="s">
        <v>13</v>
      </c>
      <c r="D113" s="13">
        <v>1</v>
      </c>
      <c r="E113" s="13">
        <v>1</v>
      </c>
      <c r="F113" s="13">
        <v>1</v>
      </c>
      <c r="G113" s="7">
        <v>0</v>
      </c>
      <c r="H113" s="7">
        <v>0</v>
      </c>
      <c r="I113" s="13">
        <v>1</v>
      </c>
      <c r="J113" s="13">
        <v>1</v>
      </c>
      <c r="K113" s="13">
        <v>2</v>
      </c>
      <c r="L113" s="13">
        <v>2</v>
      </c>
      <c r="M113" s="13">
        <v>2</v>
      </c>
      <c r="N113" s="13">
        <v>2</v>
      </c>
      <c r="O113" s="13">
        <v>2</v>
      </c>
      <c r="P113" s="32">
        <f t="shared" si="5"/>
        <v>15</v>
      </c>
      <c r="Q113" s="32" t="s">
        <v>849</v>
      </c>
      <c r="R113" s="36" t="str">
        <f t="shared" si="6"/>
        <v>&lt;&lt;insert cost per visit here&gt;&gt;</v>
      </c>
      <c r="S113" s="37" t="str">
        <f t="shared" si="7"/>
        <v>This cell will autocalculate.</v>
      </c>
      <c r="T113" s="5"/>
    </row>
    <row r="114" spans="1:20" ht="15" customHeight="1" x14ac:dyDescent="0.25">
      <c r="A114" s="34" t="str">
        <f t="shared" si="4"/>
        <v>4B.108</v>
      </c>
      <c r="B114" s="8" t="s">
        <v>425</v>
      </c>
      <c r="C114" s="13" t="s">
        <v>13</v>
      </c>
      <c r="D114" s="13">
        <v>1</v>
      </c>
      <c r="E114" s="13">
        <v>1</v>
      </c>
      <c r="F114" s="13">
        <v>1</v>
      </c>
      <c r="G114" s="7">
        <v>0</v>
      </c>
      <c r="H114" s="7">
        <v>0</v>
      </c>
      <c r="I114" s="13">
        <v>1</v>
      </c>
      <c r="J114" s="13">
        <v>1</v>
      </c>
      <c r="K114" s="13">
        <v>2</v>
      </c>
      <c r="L114" s="13">
        <v>2</v>
      </c>
      <c r="M114" s="13">
        <v>2</v>
      </c>
      <c r="N114" s="13">
        <v>2</v>
      </c>
      <c r="O114" s="13">
        <v>2</v>
      </c>
      <c r="P114" s="32">
        <f t="shared" si="5"/>
        <v>15</v>
      </c>
      <c r="Q114" s="32" t="s">
        <v>849</v>
      </c>
      <c r="R114" s="36" t="str">
        <f t="shared" si="6"/>
        <v>&lt;&lt;insert cost per visit here&gt;&gt;</v>
      </c>
      <c r="S114" s="37" t="str">
        <f t="shared" si="7"/>
        <v>This cell will autocalculate.</v>
      </c>
      <c r="T114" s="5"/>
    </row>
    <row r="115" spans="1:20" ht="15" customHeight="1" x14ac:dyDescent="0.25">
      <c r="A115" s="34" t="str">
        <f t="shared" si="4"/>
        <v>4B.109</v>
      </c>
      <c r="B115" s="8" t="s">
        <v>426</v>
      </c>
      <c r="C115" s="13" t="s">
        <v>13</v>
      </c>
      <c r="D115" s="13">
        <v>1</v>
      </c>
      <c r="E115" s="13">
        <v>1</v>
      </c>
      <c r="F115" s="13">
        <v>1</v>
      </c>
      <c r="G115" s="7">
        <v>0</v>
      </c>
      <c r="H115" s="7">
        <v>0</v>
      </c>
      <c r="I115" s="13">
        <v>1</v>
      </c>
      <c r="J115" s="13">
        <v>1</v>
      </c>
      <c r="K115" s="13">
        <v>2</v>
      </c>
      <c r="L115" s="13">
        <v>2</v>
      </c>
      <c r="M115" s="13">
        <v>2</v>
      </c>
      <c r="N115" s="13">
        <v>2</v>
      </c>
      <c r="O115" s="13">
        <v>2</v>
      </c>
      <c r="P115" s="32">
        <f t="shared" si="5"/>
        <v>15</v>
      </c>
      <c r="Q115" s="32" t="s">
        <v>849</v>
      </c>
      <c r="R115" s="36" t="str">
        <f t="shared" si="6"/>
        <v>&lt;&lt;insert cost per visit here&gt;&gt;</v>
      </c>
      <c r="S115" s="37" t="str">
        <f t="shared" si="7"/>
        <v>This cell will autocalculate.</v>
      </c>
      <c r="T115" s="5"/>
    </row>
    <row r="116" spans="1:20" ht="15" customHeight="1" x14ac:dyDescent="0.25">
      <c r="A116" s="34" t="str">
        <f t="shared" si="4"/>
        <v>4B.110</v>
      </c>
      <c r="B116" s="7" t="s">
        <v>328</v>
      </c>
      <c r="C116" s="13" t="s">
        <v>13</v>
      </c>
      <c r="D116" s="13">
        <v>1</v>
      </c>
      <c r="E116" s="13">
        <v>1</v>
      </c>
      <c r="F116" s="13">
        <v>1</v>
      </c>
      <c r="G116" s="7">
        <v>0</v>
      </c>
      <c r="H116" s="7">
        <v>0</v>
      </c>
      <c r="I116" s="13">
        <v>1</v>
      </c>
      <c r="J116" s="13">
        <v>1</v>
      </c>
      <c r="K116" s="13">
        <v>2</v>
      </c>
      <c r="L116" s="13">
        <v>2</v>
      </c>
      <c r="M116" s="13">
        <v>2</v>
      </c>
      <c r="N116" s="13">
        <v>2</v>
      </c>
      <c r="O116" s="13">
        <v>2</v>
      </c>
      <c r="P116" s="32">
        <f t="shared" si="5"/>
        <v>15</v>
      </c>
      <c r="Q116" s="32" t="s">
        <v>849</v>
      </c>
      <c r="R116" s="36" t="str">
        <f t="shared" si="6"/>
        <v>&lt;&lt;insert cost per visit here&gt;&gt;</v>
      </c>
      <c r="S116" s="37" t="str">
        <f t="shared" si="7"/>
        <v>This cell will autocalculate.</v>
      </c>
      <c r="T116" s="5"/>
    </row>
    <row r="117" spans="1:20" ht="15" customHeight="1" x14ac:dyDescent="0.25">
      <c r="A117" s="34" t="str">
        <f t="shared" si="4"/>
        <v>4B.111</v>
      </c>
      <c r="B117" s="8" t="s">
        <v>427</v>
      </c>
      <c r="C117" s="13" t="s">
        <v>13</v>
      </c>
      <c r="D117" s="13">
        <v>1</v>
      </c>
      <c r="E117" s="13">
        <v>1</v>
      </c>
      <c r="F117" s="13">
        <v>1</v>
      </c>
      <c r="G117" s="7">
        <v>0</v>
      </c>
      <c r="H117" s="7">
        <v>0</v>
      </c>
      <c r="I117" s="13">
        <v>1</v>
      </c>
      <c r="J117" s="13">
        <v>1</v>
      </c>
      <c r="K117" s="13">
        <v>2</v>
      </c>
      <c r="L117" s="13">
        <v>2</v>
      </c>
      <c r="M117" s="13">
        <v>2</v>
      </c>
      <c r="N117" s="13">
        <v>2</v>
      </c>
      <c r="O117" s="13">
        <v>2</v>
      </c>
      <c r="P117" s="32">
        <f t="shared" si="5"/>
        <v>15</v>
      </c>
      <c r="Q117" s="32" t="s">
        <v>849</v>
      </c>
      <c r="R117" s="36" t="str">
        <f t="shared" si="6"/>
        <v>&lt;&lt;insert cost per visit here&gt;&gt;</v>
      </c>
      <c r="S117" s="37" t="str">
        <f t="shared" si="7"/>
        <v>This cell will autocalculate.</v>
      </c>
      <c r="T117" s="5"/>
    </row>
    <row r="118" spans="1:20" ht="15" customHeight="1" x14ac:dyDescent="0.25">
      <c r="A118" s="34" t="str">
        <f t="shared" si="4"/>
        <v>4B.112</v>
      </c>
      <c r="B118" s="8" t="s">
        <v>428</v>
      </c>
      <c r="C118" s="13" t="s">
        <v>13</v>
      </c>
      <c r="D118" s="13">
        <v>1</v>
      </c>
      <c r="E118" s="13">
        <v>1</v>
      </c>
      <c r="F118" s="13">
        <v>1</v>
      </c>
      <c r="G118" s="7">
        <v>0</v>
      </c>
      <c r="H118" s="7">
        <v>0</v>
      </c>
      <c r="I118" s="13">
        <v>1</v>
      </c>
      <c r="J118" s="13">
        <v>1</v>
      </c>
      <c r="K118" s="13">
        <v>2</v>
      </c>
      <c r="L118" s="13">
        <v>2</v>
      </c>
      <c r="M118" s="13">
        <v>2</v>
      </c>
      <c r="N118" s="13">
        <v>2</v>
      </c>
      <c r="O118" s="13">
        <v>2</v>
      </c>
      <c r="P118" s="32">
        <f t="shared" si="5"/>
        <v>15</v>
      </c>
      <c r="Q118" s="32" t="s">
        <v>849</v>
      </c>
      <c r="R118" s="36" t="str">
        <f t="shared" si="6"/>
        <v>&lt;&lt;insert cost per visit here&gt;&gt;</v>
      </c>
      <c r="S118" s="37" t="str">
        <f t="shared" si="7"/>
        <v>This cell will autocalculate.</v>
      </c>
      <c r="T118" s="5"/>
    </row>
    <row r="119" spans="1:20" ht="15" customHeight="1" x14ac:dyDescent="0.25">
      <c r="A119" s="34" t="str">
        <f t="shared" si="4"/>
        <v>4B.113</v>
      </c>
      <c r="B119" s="8" t="s">
        <v>429</v>
      </c>
      <c r="C119" s="13" t="s">
        <v>13</v>
      </c>
      <c r="D119" s="13">
        <v>1</v>
      </c>
      <c r="E119" s="13">
        <v>1</v>
      </c>
      <c r="F119" s="13">
        <v>1</v>
      </c>
      <c r="G119" s="7">
        <v>0</v>
      </c>
      <c r="H119" s="7">
        <v>0</v>
      </c>
      <c r="I119" s="13">
        <v>1</v>
      </c>
      <c r="J119" s="13">
        <v>1</v>
      </c>
      <c r="K119" s="13">
        <v>2</v>
      </c>
      <c r="L119" s="13">
        <v>2</v>
      </c>
      <c r="M119" s="13">
        <v>2</v>
      </c>
      <c r="N119" s="13">
        <v>2</v>
      </c>
      <c r="O119" s="13">
        <v>2</v>
      </c>
      <c r="P119" s="32">
        <f t="shared" si="5"/>
        <v>15</v>
      </c>
      <c r="Q119" s="32" t="s">
        <v>849</v>
      </c>
      <c r="R119" s="36" t="str">
        <f t="shared" si="6"/>
        <v>&lt;&lt;insert cost per visit here&gt;&gt;</v>
      </c>
      <c r="S119" s="37" t="str">
        <f t="shared" si="7"/>
        <v>This cell will autocalculate.</v>
      </c>
      <c r="T119" s="5"/>
    </row>
    <row r="120" spans="1:20" ht="15" customHeight="1" x14ac:dyDescent="0.25">
      <c r="A120" s="34" t="str">
        <f t="shared" si="4"/>
        <v>4B.114</v>
      </c>
      <c r="B120" s="8" t="s">
        <v>430</v>
      </c>
      <c r="C120" s="13" t="s">
        <v>13</v>
      </c>
      <c r="D120" s="13">
        <v>1</v>
      </c>
      <c r="E120" s="13">
        <v>1</v>
      </c>
      <c r="F120" s="13">
        <v>1</v>
      </c>
      <c r="G120" s="7">
        <v>0</v>
      </c>
      <c r="H120" s="7">
        <v>0</v>
      </c>
      <c r="I120" s="13">
        <v>1</v>
      </c>
      <c r="J120" s="13">
        <v>1</v>
      </c>
      <c r="K120" s="13">
        <v>2</v>
      </c>
      <c r="L120" s="13">
        <v>2</v>
      </c>
      <c r="M120" s="13">
        <v>2</v>
      </c>
      <c r="N120" s="13">
        <v>2</v>
      </c>
      <c r="O120" s="13">
        <v>2</v>
      </c>
      <c r="P120" s="32">
        <f t="shared" si="5"/>
        <v>15</v>
      </c>
      <c r="Q120" s="32" t="s">
        <v>849</v>
      </c>
      <c r="R120" s="36" t="str">
        <f t="shared" si="6"/>
        <v>&lt;&lt;insert cost per visit here&gt;&gt;</v>
      </c>
      <c r="S120" s="37" t="str">
        <f t="shared" si="7"/>
        <v>This cell will autocalculate.</v>
      </c>
      <c r="T120" s="5"/>
    </row>
    <row r="121" spans="1:20" ht="15" customHeight="1" x14ac:dyDescent="0.25">
      <c r="A121" s="34" t="str">
        <f t="shared" si="4"/>
        <v>4B.115</v>
      </c>
      <c r="B121" s="8" t="s">
        <v>431</v>
      </c>
      <c r="C121" s="13" t="s">
        <v>13</v>
      </c>
      <c r="D121" s="13">
        <v>1</v>
      </c>
      <c r="E121" s="13">
        <v>1</v>
      </c>
      <c r="F121" s="13">
        <v>1</v>
      </c>
      <c r="G121" s="7">
        <v>0</v>
      </c>
      <c r="H121" s="7">
        <v>0</v>
      </c>
      <c r="I121" s="13">
        <v>1</v>
      </c>
      <c r="J121" s="13">
        <v>1</v>
      </c>
      <c r="K121" s="13">
        <v>2</v>
      </c>
      <c r="L121" s="13">
        <v>2</v>
      </c>
      <c r="M121" s="13">
        <v>2</v>
      </c>
      <c r="N121" s="13">
        <v>2</v>
      </c>
      <c r="O121" s="13">
        <v>2</v>
      </c>
      <c r="P121" s="32">
        <f t="shared" si="5"/>
        <v>15</v>
      </c>
      <c r="Q121" s="32" t="s">
        <v>849</v>
      </c>
      <c r="R121" s="36" t="str">
        <f t="shared" si="6"/>
        <v>&lt;&lt;insert cost per visit here&gt;&gt;</v>
      </c>
      <c r="S121" s="37" t="str">
        <f t="shared" si="7"/>
        <v>This cell will autocalculate.</v>
      </c>
      <c r="T121" s="5"/>
    </row>
    <row r="122" spans="1:20" ht="15" customHeight="1" x14ac:dyDescent="0.25">
      <c r="A122" s="34" t="str">
        <f t="shared" si="4"/>
        <v>4B.116</v>
      </c>
      <c r="B122" s="8" t="s">
        <v>432</v>
      </c>
      <c r="C122" s="13" t="s">
        <v>13</v>
      </c>
      <c r="D122" s="13">
        <v>1</v>
      </c>
      <c r="E122" s="13">
        <v>1</v>
      </c>
      <c r="F122" s="13">
        <v>1</v>
      </c>
      <c r="G122" s="7">
        <v>0</v>
      </c>
      <c r="H122" s="7">
        <v>0</v>
      </c>
      <c r="I122" s="13">
        <v>1</v>
      </c>
      <c r="J122" s="13">
        <v>1</v>
      </c>
      <c r="K122" s="13">
        <v>2</v>
      </c>
      <c r="L122" s="13">
        <v>2</v>
      </c>
      <c r="M122" s="13">
        <v>2</v>
      </c>
      <c r="N122" s="13">
        <v>2</v>
      </c>
      <c r="O122" s="13">
        <v>2</v>
      </c>
      <c r="P122" s="32">
        <f t="shared" si="5"/>
        <v>15</v>
      </c>
      <c r="Q122" s="32" t="s">
        <v>849</v>
      </c>
      <c r="R122" s="36" t="str">
        <f t="shared" si="6"/>
        <v>&lt;&lt;insert cost per visit here&gt;&gt;</v>
      </c>
      <c r="S122" s="37" t="str">
        <f t="shared" si="7"/>
        <v>This cell will autocalculate.</v>
      </c>
      <c r="T122" s="5"/>
    </row>
    <row r="123" spans="1:20" ht="15" customHeight="1" x14ac:dyDescent="0.25">
      <c r="A123" s="34" t="str">
        <f t="shared" si="4"/>
        <v>4B.117</v>
      </c>
      <c r="B123" s="8" t="s">
        <v>433</v>
      </c>
      <c r="C123" s="13" t="s">
        <v>13</v>
      </c>
      <c r="D123" s="13">
        <v>1</v>
      </c>
      <c r="E123" s="13">
        <v>1</v>
      </c>
      <c r="F123" s="13">
        <v>1</v>
      </c>
      <c r="G123" s="7">
        <v>0</v>
      </c>
      <c r="H123" s="7">
        <v>0</v>
      </c>
      <c r="I123" s="13">
        <v>1</v>
      </c>
      <c r="J123" s="13">
        <v>1</v>
      </c>
      <c r="K123" s="13">
        <v>2</v>
      </c>
      <c r="L123" s="13">
        <v>2</v>
      </c>
      <c r="M123" s="13">
        <v>2</v>
      </c>
      <c r="N123" s="13">
        <v>2</v>
      </c>
      <c r="O123" s="13">
        <v>2</v>
      </c>
      <c r="P123" s="32">
        <f t="shared" si="5"/>
        <v>15</v>
      </c>
      <c r="Q123" s="32" t="s">
        <v>849</v>
      </c>
      <c r="R123" s="36" t="str">
        <f t="shared" si="6"/>
        <v>&lt;&lt;insert cost per visit here&gt;&gt;</v>
      </c>
      <c r="S123" s="37" t="str">
        <f t="shared" si="7"/>
        <v>This cell will autocalculate.</v>
      </c>
      <c r="T123" s="5"/>
    </row>
    <row r="124" spans="1:20" ht="15" customHeight="1" x14ac:dyDescent="0.25">
      <c r="A124" s="34" t="str">
        <f t="shared" si="4"/>
        <v>4B.118</v>
      </c>
      <c r="B124" s="8" t="s">
        <v>434</v>
      </c>
      <c r="C124" s="13" t="s">
        <v>13</v>
      </c>
      <c r="D124" s="13">
        <v>1</v>
      </c>
      <c r="E124" s="13">
        <v>1</v>
      </c>
      <c r="F124" s="13">
        <v>1</v>
      </c>
      <c r="G124" s="7">
        <v>0</v>
      </c>
      <c r="H124" s="7">
        <v>0</v>
      </c>
      <c r="I124" s="13">
        <v>1</v>
      </c>
      <c r="J124" s="13">
        <v>1</v>
      </c>
      <c r="K124" s="13">
        <v>2</v>
      </c>
      <c r="L124" s="13">
        <v>2</v>
      </c>
      <c r="M124" s="13">
        <v>2</v>
      </c>
      <c r="N124" s="13">
        <v>2</v>
      </c>
      <c r="O124" s="13">
        <v>2</v>
      </c>
      <c r="P124" s="32">
        <f t="shared" si="5"/>
        <v>15</v>
      </c>
      <c r="Q124" s="32" t="s">
        <v>849</v>
      </c>
      <c r="R124" s="36" t="str">
        <f t="shared" si="6"/>
        <v>&lt;&lt;insert cost per visit here&gt;&gt;</v>
      </c>
      <c r="S124" s="37" t="str">
        <f t="shared" si="7"/>
        <v>This cell will autocalculate.</v>
      </c>
      <c r="T124" s="5"/>
    </row>
    <row r="125" spans="1:20" ht="15" customHeight="1" x14ac:dyDescent="0.25">
      <c r="A125" s="34" t="str">
        <f t="shared" si="4"/>
        <v>4B.119</v>
      </c>
      <c r="B125" s="8" t="s">
        <v>435</v>
      </c>
      <c r="C125" s="13" t="s">
        <v>13</v>
      </c>
      <c r="D125" s="13">
        <v>1</v>
      </c>
      <c r="E125" s="13">
        <v>1</v>
      </c>
      <c r="F125" s="13">
        <v>1</v>
      </c>
      <c r="G125" s="7">
        <v>0</v>
      </c>
      <c r="H125" s="7">
        <v>0</v>
      </c>
      <c r="I125" s="13">
        <v>1</v>
      </c>
      <c r="J125" s="13">
        <v>1</v>
      </c>
      <c r="K125" s="13">
        <v>2</v>
      </c>
      <c r="L125" s="13">
        <v>2</v>
      </c>
      <c r="M125" s="13">
        <v>2</v>
      </c>
      <c r="N125" s="13">
        <v>2</v>
      </c>
      <c r="O125" s="13">
        <v>2</v>
      </c>
      <c r="P125" s="32">
        <f t="shared" si="5"/>
        <v>15</v>
      </c>
      <c r="Q125" s="32" t="s">
        <v>849</v>
      </c>
      <c r="R125" s="36" t="str">
        <f t="shared" si="6"/>
        <v>&lt;&lt;insert cost per visit here&gt;&gt;</v>
      </c>
      <c r="S125" s="37" t="str">
        <f t="shared" si="7"/>
        <v>This cell will autocalculate.</v>
      </c>
      <c r="T125" s="5"/>
    </row>
    <row r="126" spans="1:20" ht="15" customHeight="1" x14ac:dyDescent="0.25">
      <c r="A126" s="34" t="str">
        <f t="shared" si="4"/>
        <v>4B.120</v>
      </c>
      <c r="B126" s="8" t="s">
        <v>435</v>
      </c>
      <c r="C126" s="13" t="s">
        <v>13</v>
      </c>
      <c r="D126" s="13">
        <v>1</v>
      </c>
      <c r="E126" s="13">
        <v>1</v>
      </c>
      <c r="F126" s="13">
        <v>1</v>
      </c>
      <c r="G126" s="7">
        <v>0</v>
      </c>
      <c r="H126" s="7">
        <v>0</v>
      </c>
      <c r="I126" s="13">
        <v>1</v>
      </c>
      <c r="J126" s="13">
        <v>1</v>
      </c>
      <c r="K126" s="13">
        <v>2</v>
      </c>
      <c r="L126" s="13">
        <v>2</v>
      </c>
      <c r="M126" s="13">
        <v>2</v>
      </c>
      <c r="N126" s="13">
        <v>2</v>
      </c>
      <c r="O126" s="13">
        <v>2</v>
      </c>
      <c r="P126" s="32">
        <f t="shared" si="5"/>
        <v>15</v>
      </c>
      <c r="Q126" s="32" t="s">
        <v>849</v>
      </c>
      <c r="R126" s="36" t="str">
        <f t="shared" si="6"/>
        <v>&lt;&lt;insert cost per visit here&gt;&gt;</v>
      </c>
      <c r="S126" s="37" t="str">
        <f t="shared" si="7"/>
        <v>This cell will autocalculate.</v>
      </c>
      <c r="T126" s="5"/>
    </row>
    <row r="127" spans="1:20" ht="15" customHeight="1" x14ac:dyDescent="0.25">
      <c r="A127" s="34" t="str">
        <f t="shared" si="4"/>
        <v>4B.121</v>
      </c>
      <c r="B127" s="8" t="s">
        <v>436</v>
      </c>
      <c r="C127" s="13" t="s">
        <v>13</v>
      </c>
      <c r="D127" s="13">
        <v>1</v>
      </c>
      <c r="E127" s="13">
        <v>1</v>
      </c>
      <c r="F127" s="13">
        <v>1</v>
      </c>
      <c r="G127" s="7">
        <v>0</v>
      </c>
      <c r="H127" s="7">
        <v>0</v>
      </c>
      <c r="I127" s="13">
        <v>1</v>
      </c>
      <c r="J127" s="13">
        <v>1</v>
      </c>
      <c r="K127" s="13">
        <v>2</v>
      </c>
      <c r="L127" s="13">
        <v>2</v>
      </c>
      <c r="M127" s="13">
        <v>2</v>
      </c>
      <c r="N127" s="13">
        <v>2</v>
      </c>
      <c r="O127" s="13">
        <v>2</v>
      </c>
      <c r="P127" s="32">
        <f t="shared" si="5"/>
        <v>15</v>
      </c>
      <c r="Q127" s="32" t="s">
        <v>849</v>
      </c>
      <c r="R127" s="36" t="str">
        <f t="shared" si="6"/>
        <v>&lt;&lt;insert cost per visit here&gt;&gt;</v>
      </c>
      <c r="S127" s="37" t="str">
        <f t="shared" si="7"/>
        <v>This cell will autocalculate.</v>
      </c>
      <c r="T127" s="5"/>
    </row>
    <row r="128" spans="1:20" ht="15" customHeight="1" x14ac:dyDescent="0.25">
      <c r="A128" s="34" t="str">
        <f t="shared" si="4"/>
        <v>4B.122</v>
      </c>
      <c r="B128" s="8" t="s">
        <v>437</v>
      </c>
      <c r="C128" s="13" t="s">
        <v>13</v>
      </c>
      <c r="D128" s="13">
        <v>1</v>
      </c>
      <c r="E128" s="13">
        <v>1</v>
      </c>
      <c r="F128" s="13">
        <v>1</v>
      </c>
      <c r="G128" s="7">
        <v>0</v>
      </c>
      <c r="H128" s="7">
        <v>0</v>
      </c>
      <c r="I128" s="13">
        <v>1</v>
      </c>
      <c r="J128" s="13">
        <v>1</v>
      </c>
      <c r="K128" s="13">
        <v>2</v>
      </c>
      <c r="L128" s="13">
        <v>2</v>
      </c>
      <c r="M128" s="13">
        <v>2</v>
      </c>
      <c r="N128" s="13">
        <v>2</v>
      </c>
      <c r="O128" s="13">
        <v>2</v>
      </c>
      <c r="P128" s="32">
        <f t="shared" si="5"/>
        <v>15</v>
      </c>
      <c r="Q128" s="32" t="s">
        <v>849</v>
      </c>
      <c r="R128" s="36" t="str">
        <f t="shared" si="6"/>
        <v>&lt;&lt;insert cost per visit here&gt;&gt;</v>
      </c>
      <c r="S128" s="37" t="str">
        <f t="shared" si="7"/>
        <v>This cell will autocalculate.</v>
      </c>
      <c r="T128" s="5"/>
    </row>
    <row r="129" spans="1:20" ht="15" customHeight="1" x14ac:dyDescent="0.25">
      <c r="A129" s="34" t="str">
        <f t="shared" si="4"/>
        <v>4B.123</v>
      </c>
      <c r="B129" s="8" t="s">
        <v>438</v>
      </c>
      <c r="C129" s="13" t="s">
        <v>13</v>
      </c>
      <c r="D129" s="13">
        <v>1</v>
      </c>
      <c r="E129" s="13">
        <v>1</v>
      </c>
      <c r="F129" s="13">
        <v>1</v>
      </c>
      <c r="G129" s="7">
        <v>0</v>
      </c>
      <c r="H129" s="7">
        <v>0</v>
      </c>
      <c r="I129" s="13">
        <v>1</v>
      </c>
      <c r="J129" s="13">
        <v>1</v>
      </c>
      <c r="K129" s="13">
        <v>2</v>
      </c>
      <c r="L129" s="13">
        <v>2</v>
      </c>
      <c r="M129" s="13">
        <v>2</v>
      </c>
      <c r="N129" s="13">
        <v>2</v>
      </c>
      <c r="O129" s="13">
        <v>2</v>
      </c>
      <c r="P129" s="32">
        <f t="shared" si="5"/>
        <v>15</v>
      </c>
      <c r="Q129" s="32" t="s">
        <v>849</v>
      </c>
      <c r="R129" s="36" t="str">
        <f t="shared" si="6"/>
        <v>&lt;&lt;insert cost per visit here&gt;&gt;</v>
      </c>
      <c r="S129" s="37" t="str">
        <f t="shared" si="7"/>
        <v>This cell will autocalculate.</v>
      </c>
      <c r="T129" s="5"/>
    </row>
    <row r="130" spans="1:20" ht="15" customHeight="1" x14ac:dyDescent="0.25">
      <c r="A130" s="34" t="str">
        <f t="shared" si="4"/>
        <v>4B.124</v>
      </c>
      <c r="B130" s="8" t="s">
        <v>439</v>
      </c>
      <c r="C130" s="13" t="s">
        <v>13</v>
      </c>
      <c r="D130" s="13">
        <v>1</v>
      </c>
      <c r="E130" s="13">
        <v>1</v>
      </c>
      <c r="F130" s="13">
        <v>1</v>
      </c>
      <c r="G130" s="7">
        <v>0</v>
      </c>
      <c r="H130" s="7">
        <v>0</v>
      </c>
      <c r="I130" s="13">
        <v>1</v>
      </c>
      <c r="J130" s="13">
        <v>1</v>
      </c>
      <c r="K130" s="13">
        <v>2</v>
      </c>
      <c r="L130" s="13">
        <v>2</v>
      </c>
      <c r="M130" s="13">
        <v>2</v>
      </c>
      <c r="N130" s="13">
        <v>2</v>
      </c>
      <c r="O130" s="13">
        <v>2</v>
      </c>
      <c r="P130" s="32">
        <f t="shared" si="5"/>
        <v>15</v>
      </c>
      <c r="Q130" s="32" t="s">
        <v>849</v>
      </c>
      <c r="R130" s="36" t="str">
        <f t="shared" si="6"/>
        <v>&lt;&lt;insert cost per visit here&gt;&gt;</v>
      </c>
      <c r="S130" s="37" t="str">
        <f t="shared" si="7"/>
        <v>This cell will autocalculate.</v>
      </c>
      <c r="T130" s="5"/>
    </row>
    <row r="131" spans="1:20" ht="15" customHeight="1" x14ac:dyDescent="0.25">
      <c r="A131" s="34" t="str">
        <f t="shared" si="4"/>
        <v>4B.125</v>
      </c>
      <c r="B131" s="8" t="s">
        <v>440</v>
      </c>
      <c r="C131" s="13" t="s">
        <v>13</v>
      </c>
      <c r="D131" s="13">
        <v>1</v>
      </c>
      <c r="E131" s="13">
        <v>1</v>
      </c>
      <c r="F131" s="13">
        <v>1</v>
      </c>
      <c r="G131" s="7">
        <v>0</v>
      </c>
      <c r="H131" s="7">
        <v>0</v>
      </c>
      <c r="I131" s="13">
        <v>1</v>
      </c>
      <c r="J131" s="13">
        <v>1</v>
      </c>
      <c r="K131" s="13">
        <v>2</v>
      </c>
      <c r="L131" s="13">
        <v>2</v>
      </c>
      <c r="M131" s="13">
        <v>2</v>
      </c>
      <c r="N131" s="13">
        <v>2</v>
      </c>
      <c r="O131" s="13">
        <v>2</v>
      </c>
      <c r="P131" s="32">
        <f t="shared" si="5"/>
        <v>15</v>
      </c>
      <c r="Q131" s="32" t="s">
        <v>849</v>
      </c>
      <c r="R131" s="36" t="str">
        <f t="shared" si="6"/>
        <v>&lt;&lt;insert cost per visit here&gt;&gt;</v>
      </c>
      <c r="S131" s="37" t="str">
        <f t="shared" si="7"/>
        <v>This cell will autocalculate.</v>
      </c>
      <c r="T131" s="5"/>
    </row>
    <row r="132" spans="1:20" ht="15" customHeight="1" x14ac:dyDescent="0.25">
      <c r="A132" s="34" t="str">
        <f t="shared" si="4"/>
        <v>4B.126</v>
      </c>
      <c r="B132" s="8" t="s">
        <v>441</v>
      </c>
      <c r="C132" s="13" t="s">
        <v>13</v>
      </c>
      <c r="D132" s="13">
        <v>1</v>
      </c>
      <c r="E132" s="13">
        <v>1</v>
      </c>
      <c r="F132" s="13">
        <v>1</v>
      </c>
      <c r="G132" s="7">
        <v>0</v>
      </c>
      <c r="H132" s="7">
        <v>0</v>
      </c>
      <c r="I132" s="13">
        <v>1</v>
      </c>
      <c r="J132" s="13">
        <v>1</v>
      </c>
      <c r="K132" s="13">
        <v>2</v>
      </c>
      <c r="L132" s="13">
        <v>2</v>
      </c>
      <c r="M132" s="13">
        <v>2</v>
      </c>
      <c r="N132" s="13">
        <v>2</v>
      </c>
      <c r="O132" s="13">
        <v>2</v>
      </c>
      <c r="P132" s="32">
        <f t="shared" si="5"/>
        <v>15</v>
      </c>
      <c r="Q132" s="32" t="s">
        <v>849</v>
      </c>
      <c r="R132" s="36" t="str">
        <f t="shared" si="6"/>
        <v>&lt;&lt;insert cost per visit here&gt;&gt;</v>
      </c>
      <c r="S132" s="37" t="str">
        <f t="shared" si="7"/>
        <v>This cell will autocalculate.</v>
      </c>
      <c r="T132" s="5"/>
    </row>
    <row r="133" spans="1:20" ht="15" customHeight="1" x14ac:dyDescent="0.25">
      <c r="A133" s="34" t="str">
        <f t="shared" si="4"/>
        <v>4B.127</v>
      </c>
      <c r="B133" s="8" t="s">
        <v>442</v>
      </c>
      <c r="C133" s="13" t="s">
        <v>13</v>
      </c>
      <c r="D133" s="13">
        <v>1</v>
      </c>
      <c r="E133" s="13">
        <v>1</v>
      </c>
      <c r="F133" s="13">
        <v>1</v>
      </c>
      <c r="G133" s="7">
        <v>0</v>
      </c>
      <c r="H133" s="7">
        <v>0</v>
      </c>
      <c r="I133" s="13">
        <v>1</v>
      </c>
      <c r="J133" s="13">
        <v>1</v>
      </c>
      <c r="K133" s="13">
        <v>2</v>
      </c>
      <c r="L133" s="13">
        <v>2</v>
      </c>
      <c r="M133" s="13">
        <v>2</v>
      </c>
      <c r="N133" s="13">
        <v>2</v>
      </c>
      <c r="O133" s="13">
        <v>2</v>
      </c>
      <c r="P133" s="32">
        <f t="shared" si="5"/>
        <v>15</v>
      </c>
      <c r="Q133" s="32" t="s">
        <v>849</v>
      </c>
      <c r="R133" s="36" t="str">
        <f t="shared" si="6"/>
        <v>&lt;&lt;insert cost per visit here&gt;&gt;</v>
      </c>
      <c r="S133" s="37" t="str">
        <f t="shared" si="7"/>
        <v>This cell will autocalculate.</v>
      </c>
      <c r="T133" s="5"/>
    </row>
    <row r="134" spans="1:20" ht="15" customHeight="1" x14ac:dyDescent="0.25">
      <c r="A134" s="34" t="str">
        <f t="shared" si="4"/>
        <v>4B.128</v>
      </c>
      <c r="B134" s="8" t="s">
        <v>443</v>
      </c>
      <c r="C134" s="13" t="s">
        <v>13</v>
      </c>
      <c r="D134" s="13">
        <v>2</v>
      </c>
      <c r="E134" s="13">
        <v>1</v>
      </c>
      <c r="F134" s="13">
        <v>1</v>
      </c>
      <c r="G134" s="7">
        <v>0</v>
      </c>
      <c r="H134" s="7">
        <v>0</v>
      </c>
      <c r="I134" s="13">
        <v>1</v>
      </c>
      <c r="J134" s="13">
        <v>1</v>
      </c>
      <c r="K134" s="13">
        <v>2</v>
      </c>
      <c r="L134" s="13">
        <v>2</v>
      </c>
      <c r="M134" s="13">
        <v>2</v>
      </c>
      <c r="N134" s="13">
        <v>2</v>
      </c>
      <c r="O134" s="13">
        <v>2</v>
      </c>
      <c r="P134" s="32">
        <f t="shared" si="5"/>
        <v>16</v>
      </c>
      <c r="Q134" s="32" t="s">
        <v>849</v>
      </c>
      <c r="R134" s="36" t="str">
        <f t="shared" si="6"/>
        <v>&lt;&lt;insert cost per visit here&gt;&gt;</v>
      </c>
      <c r="S134" s="37" t="str">
        <f t="shared" si="7"/>
        <v>This cell will autocalculate.</v>
      </c>
      <c r="T134" s="5"/>
    </row>
    <row r="135" spans="1:20" ht="15" customHeight="1" x14ac:dyDescent="0.25">
      <c r="A135" s="34" t="str">
        <f t="shared" si="4"/>
        <v>4B.129</v>
      </c>
      <c r="B135" s="8" t="s">
        <v>450</v>
      </c>
      <c r="C135" s="13" t="s">
        <v>13</v>
      </c>
      <c r="D135" s="13">
        <v>2</v>
      </c>
      <c r="E135" s="13">
        <v>1</v>
      </c>
      <c r="F135" s="13">
        <v>1</v>
      </c>
      <c r="G135" s="7">
        <v>0</v>
      </c>
      <c r="H135" s="7">
        <v>0</v>
      </c>
      <c r="I135" s="13">
        <v>1</v>
      </c>
      <c r="J135" s="13">
        <v>1</v>
      </c>
      <c r="K135" s="13">
        <v>2</v>
      </c>
      <c r="L135" s="13">
        <v>2</v>
      </c>
      <c r="M135" s="13">
        <v>2</v>
      </c>
      <c r="N135" s="13">
        <v>2</v>
      </c>
      <c r="O135" s="13">
        <v>2</v>
      </c>
      <c r="P135" s="32">
        <f t="shared" si="5"/>
        <v>16</v>
      </c>
      <c r="Q135" s="32" t="s">
        <v>849</v>
      </c>
      <c r="R135" s="36" t="str">
        <f t="shared" si="6"/>
        <v>&lt;&lt;insert cost per visit here&gt;&gt;</v>
      </c>
      <c r="S135" s="37" t="str">
        <f t="shared" si="7"/>
        <v>This cell will autocalculate.</v>
      </c>
      <c r="T135" s="5"/>
    </row>
    <row r="136" spans="1:20" s="2" customFormat="1" ht="45" customHeight="1" x14ac:dyDescent="0.25">
      <c r="B136" s="9"/>
      <c r="C136" s="10"/>
      <c r="D136" s="9"/>
      <c r="E136" s="9"/>
      <c r="F136" s="9"/>
      <c r="G136" s="9"/>
      <c r="H136" s="9"/>
      <c r="I136" s="9"/>
      <c r="J136" s="9"/>
      <c r="K136" s="9"/>
      <c r="L136" s="9"/>
      <c r="M136" s="38"/>
      <c r="N136" s="38"/>
      <c r="O136" s="38"/>
      <c r="P136" s="52" t="s">
        <v>854</v>
      </c>
      <c r="Q136" s="53"/>
      <c r="R136" s="53"/>
      <c r="S136" s="51" t="str">
        <f>IF(SUM(S7:S135)=0,"This cell will autocalculate.",SUM(S7:S135))</f>
        <v>This cell will autocalculate.</v>
      </c>
      <c r="T136" s="9"/>
    </row>
    <row r="137" spans="1:20" ht="15" customHeight="1" x14ac:dyDescent="0.25">
      <c r="B137" s="9"/>
      <c r="C137" s="10"/>
      <c r="D137" s="9"/>
      <c r="E137" s="9"/>
      <c r="F137" s="9"/>
      <c r="G137" s="9"/>
      <c r="H137" s="9"/>
      <c r="I137" s="9"/>
      <c r="J137" s="9"/>
      <c r="K137" s="9"/>
      <c r="L137" s="9"/>
      <c r="M137" s="9"/>
      <c r="N137" s="9"/>
      <c r="O137" s="9"/>
      <c r="P137" s="9"/>
      <c r="Q137" s="9"/>
      <c r="R137" s="11"/>
      <c r="S137" s="11"/>
      <c r="T137" s="5"/>
    </row>
    <row r="138" spans="1:20" ht="15" customHeight="1" x14ac:dyDescent="0.25">
      <c r="B138" s="9"/>
      <c r="C138" s="10"/>
      <c r="D138" s="9"/>
      <c r="E138" s="9"/>
      <c r="F138" s="9"/>
      <c r="G138" s="9"/>
      <c r="H138" s="9"/>
      <c r="I138" s="9"/>
      <c r="J138" s="9"/>
      <c r="K138" s="9"/>
      <c r="L138" s="9"/>
      <c r="M138" s="9"/>
      <c r="N138" s="9"/>
      <c r="O138" s="9"/>
      <c r="P138" s="9"/>
      <c r="Q138" s="9"/>
      <c r="R138" s="11"/>
      <c r="S138" s="11"/>
    </row>
    <row r="139" spans="1:20" ht="15" customHeight="1" x14ac:dyDescent="0.25">
      <c r="B139" s="9"/>
      <c r="C139" s="10"/>
      <c r="D139" s="9"/>
      <c r="E139" s="9"/>
      <c r="F139" s="9"/>
      <c r="G139" s="9"/>
      <c r="H139" s="9"/>
      <c r="I139" s="9"/>
      <c r="J139" s="9"/>
      <c r="K139" s="9"/>
      <c r="L139" s="9"/>
      <c r="M139" s="9"/>
      <c r="N139" s="9"/>
      <c r="O139" s="9"/>
      <c r="P139" s="9"/>
      <c r="Q139" s="9"/>
      <c r="R139" s="11"/>
      <c r="S139" s="11"/>
    </row>
    <row r="140" spans="1:20" ht="15" customHeight="1" x14ac:dyDescent="0.25">
      <c r="B140" s="9"/>
      <c r="C140" s="10"/>
      <c r="D140" s="9"/>
      <c r="E140" s="9"/>
      <c r="F140" s="9"/>
      <c r="G140" s="9"/>
      <c r="H140" s="9"/>
      <c r="I140" s="9"/>
      <c r="J140" s="9"/>
      <c r="K140" s="9"/>
      <c r="L140" s="9"/>
      <c r="M140" s="9"/>
      <c r="N140" s="9"/>
      <c r="O140" s="9"/>
      <c r="P140" s="9"/>
      <c r="Q140" s="9"/>
      <c r="R140" s="11"/>
      <c r="S140" s="11"/>
    </row>
    <row r="141" spans="1:20" ht="15" customHeight="1" x14ac:dyDescent="0.25"/>
    <row r="142" spans="1:20" ht="15" customHeight="1" x14ac:dyDescent="0.25"/>
    <row r="143" spans="1:20" ht="15" customHeight="1" x14ac:dyDescent="0.25"/>
    <row r="144" spans="1:20" ht="15" customHeight="1" x14ac:dyDescent="0.25"/>
    <row r="145" spans="2:23" s="2" customFormat="1" ht="15" customHeight="1" x14ac:dyDescent="0.25">
      <c r="B145"/>
      <c r="C145" s="1"/>
      <c r="D145"/>
      <c r="E145"/>
      <c r="F145"/>
      <c r="G145"/>
      <c r="H145"/>
      <c r="I145"/>
      <c r="J145"/>
      <c r="K145"/>
      <c r="L145"/>
      <c r="M145"/>
      <c r="N145"/>
      <c r="O145"/>
      <c r="P145"/>
      <c r="R145" s="3"/>
      <c r="S145" s="3"/>
      <c r="T145" s="3"/>
      <c r="U145"/>
      <c r="V145"/>
      <c r="W145"/>
    </row>
    <row r="146" spans="2:23" ht="15" customHeight="1" x14ac:dyDescent="0.25"/>
    <row r="161" customFormat="1" x14ac:dyDescent="0.25"/>
    <row r="162" customFormat="1" x14ac:dyDescent="0.25"/>
    <row r="163" customFormat="1" x14ac:dyDescent="0.25"/>
    <row r="164" customFormat="1" x14ac:dyDescent="0.25"/>
    <row r="165"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1" customFormat="1" x14ac:dyDescent="0.25"/>
  </sheetData>
  <mergeCells count="12">
    <mergeCell ref="P136:R136"/>
    <mergeCell ref="N3:S3"/>
    <mergeCell ref="A3:J3"/>
    <mergeCell ref="A4:S4"/>
    <mergeCell ref="D5:O5"/>
    <mergeCell ref="A5:A6"/>
    <mergeCell ref="B5:B6"/>
    <mergeCell ref="C5:C6"/>
    <mergeCell ref="P5:P6"/>
    <mergeCell ref="Q5:Q6"/>
    <mergeCell ref="R5:R6"/>
    <mergeCell ref="S5:S6"/>
  </mergeCells>
  <pageMargins left="0.2" right="0.2"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Z181"/>
  <sheetViews>
    <sheetView workbookViewId="0">
      <selection activeCell="S7" sqref="S7"/>
    </sheetView>
  </sheetViews>
  <sheetFormatPr defaultRowHeight="15" x14ac:dyDescent="0.25"/>
  <cols>
    <col min="1" max="1" width="7.5703125" style="2" bestFit="1" customWidth="1"/>
    <col min="2" max="2" width="31.85546875" customWidth="1"/>
    <col min="3" max="3" width="13.5703125"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style="3" bestFit="1" customWidth="1"/>
    <col min="20" max="20" width="8.85546875" style="3"/>
  </cols>
  <sheetData>
    <row r="1" spans="1:20" s="2" customFormat="1" x14ac:dyDescent="0.25">
      <c r="A1" s="33" t="s">
        <v>845</v>
      </c>
      <c r="R1" s="3"/>
      <c r="S1" s="3"/>
      <c r="T1" s="3"/>
    </row>
    <row r="2" spans="1:20" s="2" customFormat="1" x14ac:dyDescent="0.25">
      <c r="A2" s="33" t="s">
        <v>844</v>
      </c>
      <c r="R2" s="3"/>
      <c r="S2" s="3"/>
      <c r="T2" s="3"/>
    </row>
    <row r="3" spans="1:20" s="2" customFormat="1" ht="28.15" customHeight="1" x14ac:dyDescent="0.25">
      <c r="A3" s="72" t="s">
        <v>862</v>
      </c>
      <c r="B3" s="72"/>
      <c r="C3" s="72"/>
      <c r="D3" s="72"/>
      <c r="E3" s="72"/>
      <c r="F3" s="72"/>
      <c r="G3" s="72"/>
      <c r="H3" s="72"/>
      <c r="I3" s="48"/>
      <c r="J3" s="48"/>
      <c r="K3" s="48"/>
      <c r="L3" s="48"/>
      <c r="M3" s="48"/>
      <c r="N3" s="64"/>
      <c r="O3" s="64"/>
      <c r="P3" s="64"/>
      <c r="Q3" s="64"/>
      <c r="R3" s="64"/>
      <c r="S3" s="64"/>
    </row>
    <row r="4" spans="1:20" s="2" customFormat="1" ht="40.15" customHeight="1" x14ac:dyDescent="0.25">
      <c r="A4" s="54" t="s">
        <v>857</v>
      </c>
      <c r="B4" s="54"/>
      <c r="C4" s="54"/>
      <c r="D4" s="54"/>
      <c r="E4" s="54"/>
      <c r="F4" s="54"/>
      <c r="G4" s="54"/>
      <c r="H4" s="54"/>
      <c r="I4" s="54"/>
      <c r="J4" s="54"/>
      <c r="K4" s="54"/>
      <c r="L4" s="54"/>
      <c r="M4" s="54"/>
      <c r="N4" s="54"/>
      <c r="O4" s="54"/>
      <c r="P4" s="54"/>
      <c r="Q4" s="54"/>
      <c r="R4" s="54"/>
      <c r="S4" s="54"/>
      <c r="T4" s="9"/>
    </row>
    <row r="5" spans="1:20" s="2" customFormat="1" ht="15.75" x14ac:dyDescent="0.25">
      <c r="A5" s="57" t="s">
        <v>709</v>
      </c>
      <c r="B5" s="73" t="s">
        <v>0</v>
      </c>
      <c r="C5" s="74" t="s">
        <v>20</v>
      </c>
      <c r="D5" s="69" t="s">
        <v>847</v>
      </c>
      <c r="E5" s="69"/>
      <c r="F5" s="69"/>
      <c r="G5" s="69"/>
      <c r="H5" s="69"/>
      <c r="I5" s="69"/>
      <c r="J5" s="69"/>
      <c r="K5" s="69"/>
      <c r="L5" s="69"/>
      <c r="M5" s="69"/>
      <c r="N5" s="69"/>
      <c r="O5" s="69"/>
      <c r="P5" s="74" t="s">
        <v>846</v>
      </c>
      <c r="Q5" s="70" t="s">
        <v>848</v>
      </c>
      <c r="R5" s="70" t="s">
        <v>850</v>
      </c>
      <c r="S5" s="71" t="s">
        <v>21</v>
      </c>
    </row>
    <row r="6" spans="1:20" s="2" customFormat="1" ht="15" customHeight="1" x14ac:dyDescent="0.25">
      <c r="A6" s="57"/>
      <c r="B6" s="73"/>
      <c r="C6" s="74"/>
      <c r="D6" s="7" t="s">
        <v>1</v>
      </c>
      <c r="E6" s="7" t="s">
        <v>2</v>
      </c>
      <c r="F6" s="7" t="s">
        <v>3</v>
      </c>
      <c r="G6" s="7" t="s">
        <v>4</v>
      </c>
      <c r="H6" s="7" t="s">
        <v>5</v>
      </c>
      <c r="I6" s="7" t="s">
        <v>6</v>
      </c>
      <c r="J6" s="7" t="s">
        <v>7</v>
      </c>
      <c r="K6" s="7" t="s">
        <v>8</v>
      </c>
      <c r="L6" s="7" t="s">
        <v>9</v>
      </c>
      <c r="M6" s="7" t="s">
        <v>10</v>
      </c>
      <c r="N6" s="7" t="s">
        <v>11</v>
      </c>
      <c r="O6" s="7" t="s">
        <v>12</v>
      </c>
      <c r="P6" s="74"/>
      <c r="Q6" s="70"/>
      <c r="R6" s="70"/>
      <c r="S6" s="71"/>
    </row>
    <row r="7" spans="1:20" s="2" customFormat="1" ht="15" customHeight="1" x14ac:dyDescent="0.25">
      <c r="A7" s="34" t="str">
        <f>CONCATENATE("5A.",ROW()-6)</f>
        <v>5A.1</v>
      </c>
      <c r="B7" s="7" t="s">
        <v>451</v>
      </c>
      <c r="C7" s="13" t="s">
        <v>13</v>
      </c>
      <c r="D7" s="13">
        <v>1</v>
      </c>
      <c r="E7" s="13">
        <v>1</v>
      </c>
      <c r="F7" s="13">
        <v>1</v>
      </c>
      <c r="G7" s="7">
        <v>0</v>
      </c>
      <c r="H7" s="7">
        <v>0</v>
      </c>
      <c r="I7" s="13">
        <v>1</v>
      </c>
      <c r="J7" s="13">
        <v>1</v>
      </c>
      <c r="K7" s="13">
        <v>2</v>
      </c>
      <c r="L7" s="13">
        <v>2</v>
      </c>
      <c r="M7" s="13">
        <v>2</v>
      </c>
      <c r="N7" s="13">
        <v>2</v>
      </c>
      <c r="O7" s="13">
        <v>2</v>
      </c>
      <c r="P7" s="30">
        <f>SUM(D7:O7)</f>
        <v>15</v>
      </c>
      <c r="Q7" s="32" t="s">
        <v>849</v>
      </c>
      <c r="R7" s="36" t="str">
        <f>CONCATENATE("&lt;&lt;insert cost ", Q7," here&gt;&gt;")</f>
        <v>&lt;&lt;insert cost per visit here&gt;&gt;</v>
      </c>
      <c r="S7" s="37" t="str">
        <f>IF(ISERROR(P7*R7),"This cell will autocalculate.",(P7*R7))</f>
        <v>This cell will autocalculate.</v>
      </c>
    </row>
    <row r="8" spans="1:20" s="2" customFormat="1" ht="15" customHeight="1" x14ac:dyDescent="0.25">
      <c r="A8" s="34" t="str">
        <f t="shared" ref="A8:A71" si="0">CONCATENATE("5A.",ROW()-6)</f>
        <v>5A.2</v>
      </c>
      <c r="B8" s="7" t="s">
        <v>452</v>
      </c>
      <c r="C8" s="13" t="s">
        <v>13</v>
      </c>
      <c r="D8" s="13">
        <v>1</v>
      </c>
      <c r="E8" s="13">
        <v>1</v>
      </c>
      <c r="F8" s="13">
        <v>1</v>
      </c>
      <c r="G8" s="7">
        <v>0</v>
      </c>
      <c r="H8" s="7">
        <v>0</v>
      </c>
      <c r="I8" s="13">
        <v>1</v>
      </c>
      <c r="J8" s="13">
        <v>1</v>
      </c>
      <c r="K8" s="13">
        <v>2</v>
      </c>
      <c r="L8" s="13">
        <v>2</v>
      </c>
      <c r="M8" s="13">
        <v>2</v>
      </c>
      <c r="N8" s="13">
        <v>2</v>
      </c>
      <c r="O8" s="13">
        <v>2</v>
      </c>
      <c r="P8" s="30">
        <f t="shared" ref="P8:P71" si="1">SUM(D8:O8)</f>
        <v>15</v>
      </c>
      <c r="Q8" s="32" t="s">
        <v>849</v>
      </c>
      <c r="R8" s="36" t="str">
        <f t="shared" ref="R8:R71" si="2">CONCATENATE("&lt;&lt;insert cost ", Q8," here&gt;&gt;")</f>
        <v>&lt;&lt;insert cost per visit here&gt;&gt;</v>
      </c>
      <c r="S8" s="37" t="str">
        <f t="shared" ref="S8:S71" si="3">IF(ISERROR(P8*R8),"This cell will autocalculate.",(P8*R8))</f>
        <v>This cell will autocalculate.</v>
      </c>
    </row>
    <row r="9" spans="1:20" s="2" customFormat="1" ht="15" customHeight="1" x14ac:dyDescent="0.25">
      <c r="A9" s="34" t="str">
        <f t="shared" si="0"/>
        <v>5A.3</v>
      </c>
      <c r="B9" s="7" t="s">
        <v>453</v>
      </c>
      <c r="C9" s="13" t="s">
        <v>14</v>
      </c>
      <c r="D9" s="13">
        <v>1</v>
      </c>
      <c r="E9" s="13">
        <v>1</v>
      </c>
      <c r="F9" s="13">
        <v>1</v>
      </c>
      <c r="G9" s="7">
        <v>0</v>
      </c>
      <c r="H9" s="7">
        <v>0</v>
      </c>
      <c r="I9" s="13">
        <v>1</v>
      </c>
      <c r="J9" s="13">
        <v>1</v>
      </c>
      <c r="K9" s="13">
        <v>2</v>
      </c>
      <c r="L9" s="13">
        <v>2</v>
      </c>
      <c r="M9" s="13">
        <v>2</v>
      </c>
      <c r="N9" s="13">
        <v>2</v>
      </c>
      <c r="O9" s="13">
        <v>2</v>
      </c>
      <c r="P9" s="30">
        <f t="shared" si="1"/>
        <v>15</v>
      </c>
      <c r="Q9" s="32" t="s">
        <v>849</v>
      </c>
      <c r="R9" s="36" t="str">
        <f t="shared" si="2"/>
        <v>&lt;&lt;insert cost per visit here&gt;&gt;</v>
      </c>
      <c r="S9" s="37" t="str">
        <f t="shared" si="3"/>
        <v>This cell will autocalculate.</v>
      </c>
    </row>
    <row r="10" spans="1:20" s="2" customFormat="1" ht="15" customHeight="1" x14ac:dyDescent="0.25">
      <c r="A10" s="34" t="str">
        <f t="shared" si="0"/>
        <v>5A.4</v>
      </c>
      <c r="B10" s="7" t="s">
        <v>454</v>
      </c>
      <c r="C10" s="13" t="s">
        <v>15</v>
      </c>
      <c r="D10" s="13">
        <v>1</v>
      </c>
      <c r="E10" s="13">
        <v>1</v>
      </c>
      <c r="F10" s="13">
        <v>1</v>
      </c>
      <c r="G10" s="7">
        <v>0</v>
      </c>
      <c r="H10" s="7">
        <v>0</v>
      </c>
      <c r="I10" s="13">
        <v>1</v>
      </c>
      <c r="J10" s="13">
        <v>1</v>
      </c>
      <c r="K10" s="13">
        <v>2</v>
      </c>
      <c r="L10" s="13">
        <v>2</v>
      </c>
      <c r="M10" s="13">
        <v>2</v>
      </c>
      <c r="N10" s="13">
        <v>2</v>
      </c>
      <c r="O10" s="13">
        <v>2</v>
      </c>
      <c r="P10" s="30">
        <f t="shared" si="1"/>
        <v>15</v>
      </c>
      <c r="Q10" s="32" t="s">
        <v>849</v>
      </c>
      <c r="R10" s="36" t="str">
        <f t="shared" si="2"/>
        <v>&lt;&lt;insert cost per visit here&gt;&gt;</v>
      </c>
      <c r="S10" s="37" t="str">
        <f t="shared" si="3"/>
        <v>This cell will autocalculate.</v>
      </c>
    </row>
    <row r="11" spans="1:20" s="2" customFormat="1" ht="15" customHeight="1" x14ac:dyDescent="0.25">
      <c r="A11" s="34" t="str">
        <f t="shared" si="0"/>
        <v>5A.5</v>
      </c>
      <c r="B11" s="7" t="s">
        <v>455</v>
      </c>
      <c r="C11" s="13" t="s">
        <v>13</v>
      </c>
      <c r="D11" s="13">
        <v>1</v>
      </c>
      <c r="E11" s="13">
        <v>1</v>
      </c>
      <c r="F11" s="13">
        <v>1</v>
      </c>
      <c r="G11" s="7">
        <v>0</v>
      </c>
      <c r="H11" s="7">
        <v>0</v>
      </c>
      <c r="I11" s="13">
        <v>1</v>
      </c>
      <c r="J11" s="13">
        <v>1</v>
      </c>
      <c r="K11" s="13">
        <v>2</v>
      </c>
      <c r="L11" s="13">
        <v>2</v>
      </c>
      <c r="M11" s="13">
        <v>2</v>
      </c>
      <c r="N11" s="13">
        <v>2</v>
      </c>
      <c r="O11" s="13">
        <v>2</v>
      </c>
      <c r="P11" s="30">
        <f t="shared" si="1"/>
        <v>15</v>
      </c>
      <c r="Q11" s="32" t="s">
        <v>849</v>
      </c>
      <c r="R11" s="36" t="str">
        <f t="shared" si="2"/>
        <v>&lt;&lt;insert cost per visit here&gt;&gt;</v>
      </c>
      <c r="S11" s="37" t="str">
        <f t="shared" si="3"/>
        <v>This cell will autocalculate.</v>
      </c>
    </row>
    <row r="12" spans="1:20" s="2" customFormat="1" ht="15" customHeight="1" x14ac:dyDescent="0.25">
      <c r="A12" s="34" t="str">
        <f t="shared" si="0"/>
        <v>5A.6</v>
      </c>
      <c r="B12" s="7" t="s">
        <v>456</v>
      </c>
      <c r="C12" s="13" t="s">
        <v>13</v>
      </c>
      <c r="D12" s="13">
        <v>1</v>
      </c>
      <c r="E12" s="13">
        <v>1</v>
      </c>
      <c r="F12" s="13">
        <v>1</v>
      </c>
      <c r="G12" s="7">
        <v>0</v>
      </c>
      <c r="H12" s="7">
        <v>0</v>
      </c>
      <c r="I12" s="13">
        <v>1</v>
      </c>
      <c r="J12" s="13">
        <v>1</v>
      </c>
      <c r="K12" s="13">
        <v>2</v>
      </c>
      <c r="L12" s="13">
        <v>2</v>
      </c>
      <c r="M12" s="13">
        <v>2</v>
      </c>
      <c r="N12" s="13">
        <v>2</v>
      </c>
      <c r="O12" s="13">
        <v>2</v>
      </c>
      <c r="P12" s="30">
        <f t="shared" si="1"/>
        <v>15</v>
      </c>
      <c r="Q12" s="32" t="s">
        <v>849</v>
      </c>
      <c r="R12" s="36" t="str">
        <f t="shared" si="2"/>
        <v>&lt;&lt;insert cost per visit here&gt;&gt;</v>
      </c>
      <c r="S12" s="37" t="str">
        <f t="shared" si="3"/>
        <v>This cell will autocalculate.</v>
      </c>
    </row>
    <row r="13" spans="1:20" s="2" customFormat="1" ht="15" customHeight="1" x14ac:dyDescent="0.25">
      <c r="A13" s="34" t="str">
        <f t="shared" si="0"/>
        <v>5A.7</v>
      </c>
      <c r="B13" s="7" t="s">
        <v>457</v>
      </c>
      <c r="C13" s="13" t="s">
        <v>13</v>
      </c>
      <c r="D13" s="13">
        <v>1</v>
      </c>
      <c r="E13" s="13">
        <v>1</v>
      </c>
      <c r="F13" s="13">
        <v>1</v>
      </c>
      <c r="G13" s="7">
        <v>0</v>
      </c>
      <c r="H13" s="7">
        <v>0</v>
      </c>
      <c r="I13" s="13">
        <v>1</v>
      </c>
      <c r="J13" s="13">
        <v>1</v>
      </c>
      <c r="K13" s="13">
        <v>2</v>
      </c>
      <c r="L13" s="13">
        <v>2</v>
      </c>
      <c r="M13" s="13">
        <v>2</v>
      </c>
      <c r="N13" s="13">
        <v>2</v>
      </c>
      <c r="O13" s="13">
        <v>2</v>
      </c>
      <c r="P13" s="30">
        <f t="shared" si="1"/>
        <v>15</v>
      </c>
      <c r="Q13" s="32" t="s">
        <v>849</v>
      </c>
      <c r="R13" s="36" t="str">
        <f t="shared" si="2"/>
        <v>&lt;&lt;insert cost per visit here&gt;&gt;</v>
      </c>
      <c r="S13" s="37" t="str">
        <f t="shared" si="3"/>
        <v>This cell will autocalculate.</v>
      </c>
    </row>
    <row r="14" spans="1:20" s="2" customFormat="1" ht="15" customHeight="1" x14ac:dyDescent="0.25">
      <c r="A14" s="34" t="str">
        <f t="shared" si="0"/>
        <v>5A.8</v>
      </c>
      <c r="B14" s="7" t="s">
        <v>458</v>
      </c>
      <c r="C14" s="13" t="s">
        <v>13</v>
      </c>
      <c r="D14" s="13">
        <v>1</v>
      </c>
      <c r="E14" s="13">
        <v>1</v>
      </c>
      <c r="F14" s="13">
        <v>1</v>
      </c>
      <c r="G14" s="7">
        <v>0</v>
      </c>
      <c r="H14" s="7">
        <v>0</v>
      </c>
      <c r="I14" s="13">
        <v>1</v>
      </c>
      <c r="J14" s="13">
        <v>1</v>
      </c>
      <c r="K14" s="13">
        <v>2</v>
      </c>
      <c r="L14" s="13">
        <v>2</v>
      </c>
      <c r="M14" s="13">
        <v>2</v>
      </c>
      <c r="N14" s="13">
        <v>2</v>
      </c>
      <c r="O14" s="13">
        <v>2</v>
      </c>
      <c r="P14" s="30">
        <f t="shared" si="1"/>
        <v>15</v>
      </c>
      <c r="Q14" s="32" t="s">
        <v>849</v>
      </c>
      <c r="R14" s="36" t="str">
        <f t="shared" si="2"/>
        <v>&lt;&lt;insert cost per visit here&gt;&gt;</v>
      </c>
      <c r="S14" s="37" t="str">
        <f t="shared" si="3"/>
        <v>This cell will autocalculate.</v>
      </c>
    </row>
    <row r="15" spans="1:20" s="2" customFormat="1" ht="15" customHeight="1" x14ac:dyDescent="0.25">
      <c r="A15" s="34" t="str">
        <f t="shared" si="0"/>
        <v>5A.9</v>
      </c>
      <c r="B15" s="7" t="s">
        <v>459</v>
      </c>
      <c r="C15" s="13" t="s">
        <v>13</v>
      </c>
      <c r="D15" s="13">
        <v>1</v>
      </c>
      <c r="E15" s="13">
        <v>1</v>
      </c>
      <c r="F15" s="13">
        <v>1</v>
      </c>
      <c r="G15" s="7">
        <v>0</v>
      </c>
      <c r="H15" s="7">
        <v>0</v>
      </c>
      <c r="I15" s="13">
        <v>1</v>
      </c>
      <c r="J15" s="13">
        <v>1</v>
      </c>
      <c r="K15" s="13">
        <v>2</v>
      </c>
      <c r="L15" s="13">
        <v>2</v>
      </c>
      <c r="M15" s="13">
        <v>2</v>
      </c>
      <c r="N15" s="13">
        <v>2</v>
      </c>
      <c r="O15" s="13">
        <v>2</v>
      </c>
      <c r="P15" s="30">
        <f t="shared" si="1"/>
        <v>15</v>
      </c>
      <c r="Q15" s="32" t="s">
        <v>849</v>
      </c>
      <c r="R15" s="36" t="str">
        <f t="shared" si="2"/>
        <v>&lt;&lt;insert cost per visit here&gt;&gt;</v>
      </c>
      <c r="S15" s="37" t="str">
        <f t="shared" si="3"/>
        <v>This cell will autocalculate.</v>
      </c>
    </row>
    <row r="16" spans="1:20" s="2" customFormat="1" ht="15" customHeight="1" x14ac:dyDescent="0.25">
      <c r="A16" s="34" t="str">
        <f t="shared" si="0"/>
        <v>5A.10</v>
      </c>
      <c r="B16" s="7" t="s">
        <v>460</v>
      </c>
      <c r="C16" s="13" t="s">
        <v>13</v>
      </c>
      <c r="D16" s="13">
        <v>1</v>
      </c>
      <c r="E16" s="13">
        <v>1</v>
      </c>
      <c r="F16" s="13">
        <v>1</v>
      </c>
      <c r="G16" s="7">
        <v>0</v>
      </c>
      <c r="H16" s="7">
        <v>0</v>
      </c>
      <c r="I16" s="13">
        <v>1</v>
      </c>
      <c r="J16" s="13">
        <v>1</v>
      </c>
      <c r="K16" s="13">
        <v>2</v>
      </c>
      <c r="L16" s="13">
        <v>2</v>
      </c>
      <c r="M16" s="13">
        <v>2</v>
      </c>
      <c r="N16" s="13">
        <v>2</v>
      </c>
      <c r="O16" s="13">
        <v>2</v>
      </c>
      <c r="P16" s="30">
        <f t="shared" si="1"/>
        <v>15</v>
      </c>
      <c r="Q16" s="32" t="s">
        <v>849</v>
      </c>
      <c r="R16" s="36" t="str">
        <f t="shared" si="2"/>
        <v>&lt;&lt;insert cost per visit here&gt;&gt;</v>
      </c>
      <c r="S16" s="37" t="str">
        <f t="shared" si="3"/>
        <v>This cell will autocalculate.</v>
      </c>
    </row>
    <row r="17" spans="1:19" s="2" customFormat="1" ht="15" customHeight="1" x14ac:dyDescent="0.25">
      <c r="A17" s="34" t="str">
        <f t="shared" si="0"/>
        <v>5A.11</v>
      </c>
      <c r="B17" s="7" t="s">
        <v>461</v>
      </c>
      <c r="C17" s="13" t="s">
        <v>13</v>
      </c>
      <c r="D17" s="13">
        <v>1</v>
      </c>
      <c r="E17" s="13">
        <v>1</v>
      </c>
      <c r="F17" s="13">
        <v>1</v>
      </c>
      <c r="G17" s="7">
        <v>0</v>
      </c>
      <c r="H17" s="7">
        <v>0</v>
      </c>
      <c r="I17" s="13">
        <v>1</v>
      </c>
      <c r="J17" s="13">
        <v>1</v>
      </c>
      <c r="K17" s="13">
        <v>2</v>
      </c>
      <c r="L17" s="13">
        <v>2</v>
      </c>
      <c r="M17" s="13">
        <v>2</v>
      </c>
      <c r="N17" s="13">
        <v>2</v>
      </c>
      <c r="O17" s="13">
        <v>2</v>
      </c>
      <c r="P17" s="30">
        <f t="shared" si="1"/>
        <v>15</v>
      </c>
      <c r="Q17" s="32" t="s">
        <v>849</v>
      </c>
      <c r="R17" s="36" t="str">
        <f t="shared" si="2"/>
        <v>&lt;&lt;insert cost per visit here&gt;&gt;</v>
      </c>
      <c r="S17" s="37" t="str">
        <f t="shared" si="3"/>
        <v>This cell will autocalculate.</v>
      </c>
    </row>
    <row r="18" spans="1:19" s="2" customFormat="1" ht="15" customHeight="1" x14ac:dyDescent="0.25">
      <c r="A18" s="34" t="str">
        <f t="shared" si="0"/>
        <v>5A.12</v>
      </c>
      <c r="B18" s="7" t="s">
        <v>462</v>
      </c>
      <c r="C18" s="13" t="s">
        <v>14</v>
      </c>
      <c r="D18" s="13">
        <v>1</v>
      </c>
      <c r="E18" s="13">
        <v>1</v>
      </c>
      <c r="F18" s="13">
        <v>1</v>
      </c>
      <c r="G18" s="7">
        <v>0</v>
      </c>
      <c r="H18" s="7">
        <v>0</v>
      </c>
      <c r="I18" s="13">
        <v>1</v>
      </c>
      <c r="J18" s="13">
        <v>1</v>
      </c>
      <c r="K18" s="13">
        <v>2</v>
      </c>
      <c r="L18" s="13">
        <v>2</v>
      </c>
      <c r="M18" s="13">
        <v>2</v>
      </c>
      <c r="N18" s="13">
        <v>2</v>
      </c>
      <c r="O18" s="13">
        <v>2</v>
      </c>
      <c r="P18" s="30">
        <f t="shared" si="1"/>
        <v>15</v>
      </c>
      <c r="Q18" s="32" t="s">
        <v>849</v>
      </c>
      <c r="R18" s="36" t="str">
        <f t="shared" si="2"/>
        <v>&lt;&lt;insert cost per visit here&gt;&gt;</v>
      </c>
      <c r="S18" s="37" t="str">
        <f t="shared" si="3"/>
        <v>This cell will autocalculate.</v>
      </c>
    </row>
    <row r="19" spans="1:19" s="2" customFormat="1" ht="15" customHeight="1" x14ac:dyDescent="0.25">
      <c r="A19" s="34" t="str">
        <f t="shared" si="0"/>
        <v>5A.13</v>
      </c>
      <c r="B19" s="7" t="s">
        <v>463</v>
      </c>
      <c r="C19" s="13" t="s">
        <v>14</v>
      </c>
      <c r="D19" s="13">
        <v>1</v>
      </c>
      <c r="E19" s="13">
        <v>1</v>
      </c>
      <c r="F19" s="13">
        <v>1</v>
      </c>
      <c r="G19" s="7">
        <v>0</v>
      </c>
      <c r="H19" s="7">
        <v>0</v>
      </c>
      <c r="I19" s="13">
        <v>1</v>
      </c>
      <c r="J19" s="13">
        <v>1</v>
      </c>
      <c r="K19" s="13">
        <v>2</v>
      </c>
      <c r="L19" s="13">
        <v>2</v>
      </c>
      <c r="M19" s="13">
        <v>2</v>
      </c>
      <c r="N19" s="13">
        <v>2</v>
      </c>
      <c r="O19" s="13">
        <v>2</v>
      </c>
      <c r="P19" s="30">
        <f t="shared" si="1"/>
        <v>15</v>
      </c>
      <c r="Q19" s="32" t="s">
        <v>849</v>
      </c>
      <c r="R19" s="36" t="str">
        <f t="shared" si="2"/>
        <v>&lt;&lt;insert cost per visit here&gt;&gt;</v>
      </c>
      <c r="S19" s="37" t="str">
        <f t="shared" si="3"/>
        <v>This cell will autocalculate.</v>
      </c>
    </row>
    <row r="20" spans="1:19" s="2" customFormat="1" ht="15" customHeight="1" x14ac:dyDescent="0.25">
      <c r="A20" s="34" t="str">
        <f t="shared" si="0"/>
        <v>5A.14</v>
      </c>
      <c r="B20" s="7" t="s">
        <v>464</v>
      </c>
      <c r="C20" s="13" t="s">
        <v>13</v>
      </c>
      <c r="D20" s="13">
        <v>1</v>
      </c>
      <c r="E20" s="13">
        <v>1</v>
      </c>
      <c r="F20" s="13">
        <v>1</v>
      </c>
      <c r="G20" s="7">
        <v>0</v>
      </c>
      <c r="H20" s="7">
        <v>0</v>
      </c>
      <c r="I20" s="13">
        <v>1</v>
      </c>
      <c r="J20" s="13">
        <v>1</v>
      </c>
      <c r="K20" s="13">
        <v>2</v>
      </c>
      <c r="L20" s="13">
        <v>2</v>
      </c>
      <c r="M20" s="13">
        <v>2</v>
      </c>
      <c r="N20" s="13">
        <v>2</v>
      </c>
      <c r="O20" s="13">
        <v>2</v>
      </c>
      <c r="P20" s="30">
        <f t="shared" si="1"/>
        <v>15</v>
      </c>
      <c r="Q20" s="32" t="s">
        <v>849</v>
      </c>
      <c r="R20" s="36" t="str">
        <f t="shared" si="2"/>
        <v>&lt;&lt;insert cost per visit here&gt;&gt;</v>
      </c>
      <c r="S20" s="37" t="str">
        <f t="shared" si="3"/>
        <v>This cell will autocalculate.</v>
      </c>
    </row>
    <row r="21" spans="1:19" s="2" customFormat="1" ht="15" customHeight="1" x14ac:dyDescent="0.25">
      <c r="A21" s="34" t="str">
        <f t="shared" si="0"/>
        <v>5A.15</v>
      </c>
      <c r="B21" s="7" t="s">
        <v>465</v>
      </c>
      <c r="C21" s="13" t="s">
        <v>13</v>
      </c>
      <c r="D21" s="13">
        <v>1</v>
      </c>
      <c r="E21" s="13">
        <v>1</v>
      </c>
      <c r="F21" s="13">
        <v>1</v>
      </c>
      <c r="G21" s="7">
        <v>0</v>
      </c>
      <c r="H21" s="7">
        <v>0</v>
      </c>
      <c r="I21" s="13">
        <v>1</v>
      </c>
      <c r="J21" s="13">
        <v>1</v>
      </c>
      <c r="K21" s="13">
        <v>2</v>
      </c>
      <c r="L21" s="13">
        <v>2</v>
      </c>
      <c r="M21" s="13">
        <v>2</v>
      </c>
      <c r="N21" s="13">
        <v>2</v>
      </c>
      <c r="O21" s="13">
        <v>2</v>
      </c>
      <c r="P21" s="30">
        <f t="shared" si="1"/>
        <v>15</v>
      </c>
      <c r="Q21" s="32" t="s">
        <v>849</v>
      </c>
      <c r="R21" s="36" t="str">
        <f t="shared" si="2"/>
        <v>&lt;&lt;insert cost per visit here&gt;&gt;</v>
      </c>
      <c r="S21" s="37" t="str">
        <f t="shared" si="3"/>
        <v>This cell will autocalculate.</v>
      </c>
    </row>
    <row r="22" spans="1:19" s="2" customFormat="1" ht="15" customHeight="1" x14ac:dyDescent="0.25">
      <c r="A22" s="34" t="str">
        <f t="shared" si="0"/>
        <v>5A.16</v>
      </c>
      <c r="B22" s="7" t="s">
        <v>466</v>
      </c>
      <c r="C22" s="13" t="s">
        <v>13</v>
      </c>
      <c r="D22" s="13">
        <v>1</v>
      </c>
      <c r="E22" s="13">
        <v>1</v>
      </c>
      <c r="F22" s="13">
        <v>1</v>
      </c>
      <c r="G22" s="7">
        <v>0</v>
      </c>
      <c r="H22" s="7">
        <v>0</v>
      </c>
      <c r="I22" s="13">
        <v>1</v>
      </c>
      <c r="J22" s="13">
        <v>1</v>
      </c>
      <c r="K22" s="13">
        <v>2</v>
      </c>
      <c r="L22" s="13">
        <v>2</v>
      </c>
      <c r="M22" s="13">
        <v>2</v>
      </c>
      <c r="N22" s="13">
        <v>2</v>
      </c>
      <c r="O22" s="13">
        <v>2</v>
      </c>
      <c r="P22" s="30">
        <f t="shared" si="1"/>
        <v>15</v>
      </c>
      <c r="Q22" s="32" t="s">
        <v>849</v>
      </c>
      <c r="R22" s="36" t="str">
        <f t="shared" si="2"/>
        <v>&lt;&lt;insert cost per visit here&gt;&gt;</v>
      </c>
      <c r="S22" s="37" t="str">
        <f t="shared" si="3"/>
        <v>This cell will autocalculate.</v>
      </c>
    </row>
    <row r="23" spans="1:19" s="2" customFormat="1" ht="15" customHeight="1" x14ac:dyDescent="0.25">
      <c r="A23" s="34" t="str">
        <f t="shared" si="0"/>
        <v>5A.17</v>
      </c>
      <c r="B23" s="7" t="s">
        <v>467</v>
      </c>
      <c r="C23" s="13" t="s">
        <v>14</v>
      </c>
      <c r="D23" s="13">
        <v>1</v>
      </c>
      <c r="E23" s="13">
        <v>1</v>
      </c>
      <c r="F23" s="13">
        <v>1</v>
      </c>
      <c r="G23" s="7">
        <v>0</v>
      </c>
      <c r="H23" s="7">
        <v>0</v>
      </c>
      <c r="I23" s="13">
        <v>1</v>
      </c>
      <c r="J23" s="13">
        <v>1</v>
      </c>
      <c r="K23" s="13">
        <v>2</v>
      </c>
      <c r="L23" s="13">
        <v>2</v>
      </c>
      <c r="M23" s="13">
        <v>2</v>
      </c>
      <c r="N23" s="13">
        <v>2</v>
      </c>
      <c r="O23" s="13">
        <v>2</v>
      </c>
      <c r="P23" s="30">
        <f t="shared" si="1"/>
        <v>15</v>
      </c>
      <c r="Q23" s="32" t="s">
        <v>849</v>
      </c>
      <c r="R23" s="36" t="str">
        <f t="shared" si="2"/>
        <v>&lt;&lt;insert cost per visit here&gt;&gt;</v>
      </c>
      <c r="S23" s="37" t="str">
        <f t="shared" si="3"/>
        <v>This cell will autocalculate.</v>
      </c>
    </row>
    <row r="24" spans="1:19" s="2" customFormat="1" ht="15" customHeight="1" x14ac:dyDescent="0.25">
      <c r="A24" s="34" t="str">
        <f t="shared" si="0"/>
        <v>5A.18</v>
      </c>
      <c r="B24" s="7" t="s">
        <v>468</v>
      </c>
      <c r="C24" s="13" t="s">
        <v>13</v>
      </c>
      <c r="D24" s="13">
        <v>1</v>
      </c>
      <c r="E24" s="13">
        <v>1</v>
      </c>
      <c r="F24" s="13">
        <v>1</v>
      </c>
      <c r="G24" s="7">
        <v>0</v>
      </c>
      <c r="H24" s="7">
        <v>0</v>
      </c>
      <c r="I24" s="13">
        <v>1</v>
      </c>
      <c r="J24" s="13">
        <v>1</v>
      </c>
      <c r="K24" s="13">
        <v>2</v>
      </c>
      <c r="L24" s="13">
        <v>2</v>
      </c>
      <c r="M24" s="13">
        <v>2</v>
      </c>
      <c r="N24" s="13">
        <v>2</v>
      </c>
      <c r="O24" s="13">
        <v>2</v>
      </c>
      <c r="P24" s="30">
        <f t="shared" si="1"/>
        <v>15</v>
      </c>
      <c r="Q24" s="32" t="s">
        <v>849</v>
      </c>
      <c r="R24" s="36" t="str">
        <f t="shared" si="2"/>
        <v>&lt;&lt;insert cost per visit here&gt;&gt;</v>
      </c>
      <c r="S24" s="37" t="str">
        <f t="shared" si="3"/>
        <v>This cell will autocalculate.</v>
      </c>
    </row>
    <row r="25" spans="1:19" s="2" customFormat="1" ht="15" customHeight="1" x14ac:dyDescent="0.25">
      <c r="A25" s="34" t="str">
        <f t="shared" si="0"/>
        <v>5A.19</v>
      </c>
      <c r="B25" s="7" t="s">
        <v>469</v>
      </c>
      <c r="C25" s="13" t="s">
        <v>13</v>
      </c>
      <c r="D25" s="13">
        <v>1</v>
      </c>
      <c r="E25" s="13">
        <v>1</v>
      </c>
      <c r="F25" s="13">
        <v>1</v>
      </c>
      <c r="G25" s="7">
        <v>0</v>
      </c>
      <c r="H25" s="7">
        <v>0</v>
      </c>
      <c r="I25" s="13">
        <v>1</v>
      </c>
      <c r="J25" s="13">
        <v>1</v>
      </c>
      <c r="K25" s="13">
        <v>2</v>
      </c>
      <c r="L25" s="13">
        <v>2</v>
      </c>
      <c r="M25" s="13">
        <v>2</v>
      </c>
      <c r="N25" s="13">
        <v>2</v>
      </c>
      <c r="O25" s="13">
        <v>2</v>
      </c>
      <c r="P25" s="30">
        <f t="shared" si="1"/>
        <v>15</v>
      </c>
      <c r="Q25" s="32" t="s">
        <v>849</v>
      </c>
      <c r="R25" s="36" t="str">
        <f t="shared" si="2"/>
        <v>&lt;&lt;insert cost per visit here&gt;&gt;</v>
      </c>
      <c r="S25" s="37" t="str">
        <f t="shared" si="3"/>
        <v>This cell will autocalculate.</v>
      </c>
    </row>
    <row r="26" spans="1:19" s="2" customFormat="1" ht="15" customHeight="1" x14ac:dyDescent="0.25">
      <c r="A26" s="34" t="str">
        <f t="shared" si="0"/>
        <v>5A.20</v>
      </c>
      <c r="B26" s="7" t="s">
        <v>470</v>
      </c>
      <c r="C26" s="13" t="s">
        <v>13</v>
      </c>
      <c r="D26" s="13">
        <v>1</v>
      </c>
      <c r="E26" s="13">
        <v>1</v>
      </c>
      <c r="F26" s="13">
        <v>1</v>
      </c>
      <c r="G26" s="7">
        <v>0</v>
      </c>
      <c r="H26" s="7">
        <v>0</v>
      </c>
      <c r="I26" s="13">
        <v>1</v>
      </c>
      <c r="J26" s="13">
        <v>1</v>
      </c>
      <c r="K26" s="13">
        <v>2</v>
      </c>
      <c r="L26" s="13">
        <v>2</v>
      </c>
      <c r="M26" s="13">
        <v>2</v>
      </c>
      <c r="N26" s="13">
        <v>2</v>
      </c>
      <c r="O26" s="13">
        <v>2</v>
      </c>
      <c r="P26" s="30">
        <f t="shared" si="1"/>
        <v>15</v>
      </c>
      <c r="Q26" s="32" t="s">
        <v>849</v>
      </c>
      <c r="R26" s="36" t="str">
        <f t="shared" si="2"/>
        <v>&lt;&lt;insert cost per visit here&gt;&gt;</v>
      </c>
      <c r="S26" s="37" t="str">
        <f t="shared" si="3"/>
        <v>This cell will autocalculate.</v>
      </c>
    </row>
    <row r="27" spans="1:19" s="2" customFormat="1" ht="15" customHeight="1" x14ac:dyDescent="0.25">
      <c r="A27" s="34" t="str">
        <f t="shared" si="0"/>
        <v>5A.21</v>
      </c>
      <c r="B27" s="7" t="s">
        <v>471</v>
      </c>
      <c r="C27" s="13" t="s">
        <v>17</v>
      </c>
      <c r="D27" s="13">
        <v>1</v>
      </c>
      <c r="E27" s="13">
        <v>1</v>
      </c>
      <c r="F27" s="13">
        <v>1</v>
      </c>
      <c r="G27" s="7">
        <v>0</v>
      </c>
      <c r="H27" s="7">
        <v>0</v>
      </c>
      <c r="I27" s="13">
        <v>1</v>
      </c>
      <c r="J27" s="13">
        <v>1</v>
      </c>
      <c r="K27" s="13">
        <v>2</v>
      </c>
      <c r="L27" s="13">
        <v>2</v>
      </c>
      <c r="M27" s="13">
        <v>2</v>
      </c>
      <c r="N27" s="13">
        <v>2</v>
      </c>
      <c r="O27" s="13">
        <v>2</v>
      </c>
      <c r="P27" s="30">
        <f t="shared" si="1"/>
        <v>15</v>
      </c>
      <c r="Q27" s="32" t="s">
        <v>849</v>
      </c>
      <c r="R27" s="36" t="str">
        <f t="shared" si="2"/>
        <v>&lt;&lt;insert cost per visit here&gt;&gt;</v>
      </c>
      <c r="S27" s="37" t="str">
        <f t="shared" si="3"/>
        <v>This cell will autocalculate.</v>
      </c>
    </row>
    <row r="28" spans="1:19" s="2" customFormat="1" ht="15" customHeight="1" x14ac:dyDescent="0.25">
      <c r="A28" s="34" t="str">
        <f t="shared" si="0"/>
        <v>5A.22</v>
      </c>
      <c r="B28" s="7" t="s">
        <v>472</v>
      </c>
      <c r="C28" s="13" t="s">
        <v>13</v>
      </c>
      <c r="D28" s="13">
        <v>1</v>
      </c>
      <c r="E28" s="13">
        <v>1</v>
      </c>
      <c r="F28" s="13">
        <v>1</v>
      </c>
      <c r="G28" s="7">
        <v>0</v>
      </c>
      <c r="H28" s="7">
        <v>0</v>
      </c>
      <c r="I28" s="13">
        <v>1</v>
      </c>
      <c r="J28" s="13">
        <v>1</v>
      </c>
      <c r="K28" s="13">
        <v>2</v>
      </c>
      <c r="L28" s="13">
        <v>2</v>
      </c>
      <c r="M28" s="13">
        <v>2</v>
      </c>
      <c r="N28" s="13">
        <v>2</v>
      </c>
      <c r="O28" s="13">
        <v>2</v>
      </c>
      <c r="P28" s="30">
        <f t="shared" si="1"/>
        <v>15</v>
      </c>
      <c r="Q28" s="32" t="s">
        <v>849</v>
      </c>
      <c r="R28" s="36" t="str">
        <f t="shared" si="2"/>
        <v>&lt;&lt;insert cost per visit here&gt;&gt;</v>
      </c>
      <c r="S28" s="37" t="str">
        <f t="shared" si="3"/>
        <v>This cell will autocalculate.</v>
      </c>
    </row>
    <row r="29" spans="1:19" s="2" customFormat="1" ht="15" customHeight="1" x14ac:dyDescent="0.25">
      <c r="A29" s="34" t="str">
        <f t="shared" si="0"/>
        <v>5A.23</v>
      </c>
      <c r="B29" s="7" t="s">
        <v>473</v>
      </c>
      <c r="C29" s="13" t="s">
        <v>13</v>
      </c>
      <c r="D29" s="13">
        <v>1</v>
      </c>
      <c r="E29" s="13">
        <v>1</v>
      </c>
      <c r="F29" s="13">
        <v>1</v>
      </c>
      <c r="G29" s="7">
        <v>0</v>
      </c>
      <c r="H29" s="7">
        <v>0</v>
      </c>
      <c r="I29" s="13">
        <v>1</v>
      </c>
      <c r="J29" s="13">
        <v>1</v>
      </c>
      <c r="K29" s="13">
        <v>2</v>
      </c>
      <c r="L29" s="13">
        <v>2</v>
      </c>
      <c r="M29" s="13">
        <v>2</v>
      </c>
      <c r="N29" s="13">
        <v>2</v>
      </c>
      <c r="O29" s="13">
        <v>2</v>
      </c>
      <c r="P29" s="30">
        <f t="shared" si="1"/>
        <v>15</v>
      </c>
      <c r="Q29" s="32" t="s">
        <v>849</v>
      </c>
      <c r="R29" s="36" t="str">
        <f t="shared" si="2"/>
        <v>&lt;&lt;insert cost per visit here&gt;&gt;</v>
      </c>
      <c r="S29" s="37" t="str">
        <f t="shared" si="3"/>
        <v>This cell will autocalculate.</v>
      </c>
    </row>
    <row r="30" spans="1:19" s="2" customFormat="1" ht="15" customHeight="1" x14ac:dyDescent="0.25">
      <c r="A30" s="34" t="str">
        <f t="shared" si="0"/>
        <v>5A.24</v>
      </c>
      <c r="B30" s="7" t="s">
        <v>474</v>
      </c>
      <c r="C30" s="13" t="s">
        <v>13</v>
      </c>
      <c r="D30" s="13">
        <v>1</v>
      </c>
      <c r="E30" s="13">
        <v>1</v>
      </c>
      <c r="F30" s="13">
        <v>1</v>
      </c>
      <c r="G30" s="7">
        <v>0</v>
      </c>
      <c r="H30" s="7">
        <v>0</v>
      </c>
      <c r="I30" s="13">
        <v>1</v>
      </c>
      <c r="J30" s="13">
        <v>1</v>
      </c>
      <c r="K30" s="13">
        <v>2</v>
      </c>
      <c r="L30" s="13">
        <v>2</v>
      </c>
      <c r="M30" s="13">
        <v>2</v>
      </c>
      <c r="N30" s="13">
        <v>2</v>
      </c>
      <c r="O30" s="13">
        <v>2</v>
      </c>
      <c r="P30" s="30">
        <f t="shared" si="1"/>
        <v>15</v>
      </c>
      <c r="Q30" s="32" t="s">
        <v>849</v>
      </c>
      <c r="R30" s="36" t="str">
        <f t="shared" si="2"/>
        <v>&lt;&lt;insert cost per visit here&gt;&gt;</v>
      </c>
      <c r="S30" s="37" t="str">
        <f t="shared" si="3"/>
        <v>This cell will autocalculate.</v>
      </c>
    </row>
    <row r="31" spans="1:19" s="2" customFormat="1" ht="15" customHeight="1" x14ac:dyDescent="0.25">
      <c r="A31" s="34" t="str">
        <f t="shared" si="0"/>
        <v>5A.25</v>
      </c>
      <c r="B31" s="7" t="s">
        <v>475</v>
      </c>
      <c r="C31" s="13" t="s">
        <v>13</v>
      </c>
      <c r="D31" s="13">
        <v>1</v>
      </c>
      <c r="E31" s="13">
        <v>1</v>
      </c>
      <c r="F31" s="13">
        <v>1</v>
      </c>
      <c r="G31" s="7">
        <v>0</v>
      </c>
      <c r="H31" s="7">
        <v>0</v>
      </c>
      <c r="I31" s="13">
        <v>1</v>
      </c>
      <c r="J31" s="13">
        <v>1</v>
      </c>
      <c r="K31" s="13">
        <v>2</v>
      </c>
      <c r="L31" s="13">
        <v>2</v>
      </c>
      <c r="M31" s="13">
        <v>2</v>
      </c>
      <c r="N31" s="13">
        <v>2</v>
      </c>
      <c r="O31" s="13">
        <v>2</v>
      </c>
      <c r="P31" s="30">
        <f t="shared" si="1"/>
        <v>15</v>
      </c>
      <c r="Q31" s="32" t="s">
        <v>849</v>
      </c>
      <c r="R31" s="36" t="str">
        <f t="shared" si="2"/>
        <v>&lt;&lt;insert cost per visit here&gt;&gt;</v>
      </c>
      <c r="S31" s="37" t="str">
        <f t="shared" si="3"/>
        <v>This cell will autocalculate.</v>
      </c>
    </row>
    <row r="32" spans="1:19" s="2" customFormat="1" ht="15" customHeight="1" x14ac:dyDescent="0.25">
      <c r="A32" s="34" t="str">
        <f t="shared" si="0"/>
        <v>5A.26</v>
      </c>
      <c r="B32" s="7" t="s">
        <v>476</v>
      </c>
      <c r="C32" s="13" t="s">
        <v>13</v>
      </c>
      <c r="D32" s="13">
        <v>1</v>
      </c>
      <c r="E32" s="13">
        <v>1</v>
      </c>
      <c r="F32" s="13">
        <v>1</v>
      </c>
      <c r="G32" s="7">
        <v>0</v>
      </c>
      <c r="H32" s="7">
        <v>0</v>
      </c>
      <c r="I32" s="13">
        <v>1</v>
      </c>
      <c r="J32" s="13">
        <v>1</v>
      </c>
      <c r="K32" s="13">
        <v>2</v>
      </c>
      <c r="L32" s="13">
        <v>2</v>
      </c>
      <c r="M32" s="13">
        <v>2</v>
      </c>
      <c r="N32" s="13">
        <v>2</v>
      </c>
      <c r="O32" s="13">
        <v>2</v>
      </c>
      <c r="P32" s="30">
        <f t="shared" si="1"/>
        <v>15</v>
      </c>
      <c r="Q32" s="32" t="s">
        <v>849</v>
      </c>
      <c r="R32" s="36" t="str">
        <f t="shared" si="2"/>
        <v>&lt;&lt;insert cost per visit here&gt;&gt;</v>
      </c>
      <c r="S32" s="37" t="str">
        <f t="shared" si="3"/>
        <v>This cell will autocalculate.</v>
      </c>
    </row>
    <row r="33" spans="1:19" s="2" customFormat="1" ht="15" customHeight="1" x14ac:dyDescent="0.25">
      <c r="A33" s="34" t="str">
        <f t="shared" si="0"/>
        <v>5A.27</v>
      </c>
      <c r="B33" s="7" t="s">
        <v>477</v>
      </c>
      <c r="C33" s="13" t="s">
        <v>13</v>
      </c>
      <c r="D33" s="13">
        <v>1</v>
      </c>
      <c r="E33" s="13">
        <v>1</v>
      </c>
      <c r="F33" s="13">
        <v>1</v>
      </c>
      <c r="G33" s="7">
        <v>0</v>
      </c>
      <c r="H33" s="7">
        <v>0</v>
      </c>
      <c r="I33" s="13">
        <v>1</v>
      </c>
      <c r="J33" s="13">
        <v>1</v>
      </c>
      <c r="K33" s="13">
        <v>2</v>
      </c>
      <c r="L33" s="13">
        <v>2</v>
      </c>
      <c r="M33" s="13">
        <v>2</v>
      </c>
      <c r="N33" s="13">
        <v>2</v>
      </c>
      <c r="O33" s="13">
        <v>2</v>
      </c>
      <c r="P33" s="30">
        <f t="shared" si="1"/>
        <v>15</v>
      </c>
      <c r="Q33" s="32" t="s">
        <v>849</v>
      </c>
      <c r="R33" s="36" t="str">
        <f t="shared" si="2"/>
        <v>&lt;&lt;insert cost per visit here&gt;&gt;</v>
      </c>
      <c r="S33" s="37" t="str">
        <f t="shared" si="3"/>
        <v>This cell will autocalculate.</v>
      </c>
    </row>
    <row r="34" spans="1:19" s="2" customFormat="1" ht="15" customHeight="1" x14ac:dyDescent="0.25">
      <c r="A34" s="34" t="str">
        <f t="shared" si="0"/>
        <v>5A.28</v>
      </c>
      <c r="B34" s="7" t="s">
        <v>478</v>
      </c>
      <c r="C34" s="13" t="s">
        <v>13</v>
      </c>
      <c r="D34" s="13">
        <v>1</v>
      </c>
      <c r="E34" s="13">
        <v>1</v>
      </c>
      <c r="F34" s="13">
        <v>1</v>
      </c>
      <c r="G34" s="7">
        <v>0</v>
      </c>
      <c r="H34" s="7">
        <v>0</v>
      </c>
      <c r="I34" s="13">
        <v>1</v>
      </c>
      <c r="J34" s="13">
        <v>1</v>
      </c>
      <c r="K34" s="13">
        <v>2</v>
      </c>
      <c r="L34" s="13">
        <v>2</v>
      </c>
      <c r="M34" s="13">
        <v>2</v>
      </c>
      <c r="N34" s="13">
        <v>2</v>
      </c>
      <c r="O34" s="13">
        <v>2</v>
      </c>
      <c r="P34" s="30">
        <f t="shared" si="1"/>
        <v>15</v>
      </c>
      <c r="Q34" s="32" t="s">
        <v>849</v>
      </c>
      <c r="R34" s="36" t="str">
        <f t="shared" si="2"/>
        <v>&lt;&lt;insert cost per visit here&gt;&gt;</v>
      </c>
      <c r="S34" s="37" t="str">
        <f t="shared" si="3"/>
        <v>This cell will autocalculate.</v>
      </c>
    </row>
    <row r="35" spans="1:19" s="2" customFormat="1" ht="15" customHeight="1" x14ac:dyDescent="0.25">
      <c r="A35" s="34" t="str">
        <f t="shared" si="0"/>
        <v>5A.29</v>
      </c>
      <c r="B35" s="7" t="s">
        <v>479</v>
      </c>
      <c r="C35" s="13" t="s">
        <v>13</v>
      </c>
      <c r="D35" s="13">
        <v>1</v>
      </c>
      <c r="E35" s="13">
        <v>1</v>
      </c>
      <c r="F35" s="13">
        <v>1</v>
      </c>
      <c r="G35" s="7">
        <v>0</v>
      </c>
      <c r="H35" s="7">
        <v>0</v>
      </c>
      <c r="I35" s="13">
        <v>1</v>
      </c>
      <c r="J35" s="13">
        <v>1</v>
      </c>
      <c r="K35" s="13">
        <v>2</v>
      </c>
      <c r="L35" s="13">
        <v>2</v>
      </c>
      <c r="M35" s="13">
        <v>2</v>
      </c>
      <c r="N35" s="13">
        <v>2</v>
      </c>
      <c r="O35" s="13">
        <v>2</v>
      </c>
      <c r="P35" s="30">
        <f t="shared" si="1"/>
        <v>15</v>
      </c>
      <c r="Q35" s="32" t="s">
        <v>849</v>
      </c>
      <c r="R35" s="36" t="str">
        <f t="shared" si="2"/>
        <v>&lt;&lt;insert cost per visit here&gt;&gt;</v>
      </c>
      <c r="S35" s="37" t="str">
        <f t="shared" si="3"/>
        <v>This cell will autocalculate.</v>
      </c>
    </row>
    <row r="36" spans="1:19" s="2" customFormat="1" ht="15" customHeight="1" x14ac:dyDescent="0.25">
      <c r="A36" s="34" t="str">
        <f t="shared" si="0"/>
        <v>5A.30</v>
      </c>
      <c r="B36" s="7" t="s">
        <v>480</v>
      </c>
      <c r="C36" s="13" t="s">
        <v>13</v>
      </c>
      <c r="D36" s="13">
        <v>1</v>
      </c>
      <c r="E36" s="13">
        <v>1</v>
      </c>
      <c r="F36" s="13">
        <v>1</v>
      </c>
      <c r="G36" s="7">
        <v>0</v>
      </c>
      <c r="H36" s="7">
        <v>0</v>
      </c>
      <c r="I36" s="13">
        <v>1</v>
      </c>
      <c r="J36" s="13">
        <v>1</v>
      </c>
      <c r="K36" s="13">
        <v>2</v>
      </c>
      <c r="L36" s="13">
        <v>2</v>
      </c>
      <c r="M36" s="13">
        <v>2</v>
      </c>
      <c r="N36" s="13">
        <v>2</v>
      </c>
      <c r="O36" s="13">
        <v>2</v>
      </c>
      <c r="P36" s="30">
        <f t="shared" si="1"/>
        <v>15</v>
      </c>
      <c r="Q36" s="32" t="s">
        <v>849</v>
      </c>
      <c r="R36" s="36" t="str">
        <f t="shared" si="2"/>
        <v>&lt;&lt;insert cost per visit here&gt;&gt;</v>
      </c>
      <c r="S36" s="37" t="str">
        <f t="shared" si="3"/>
        <v>This cell will autocalculate.</v>
      </c>
    </row>
    <row r="37" spans="1:19" s="2" customFormat="1" ht="15" customHeight="1" x14ac:dyDescent="0.25">
      <c r="A37" s="34" t="str">
        <f t="shared" si="0"/>
        <v>5A.31</v>
      </c>
      <c r="B37" s="7" t="s">
        <v>481</v>
      </c>
      <c r="C37" s="13" t="s">
        <v>15</v>
      </c>
      <c r="D37" s="13">
        <v>1</v>
      </c>
      <c r="E37" s="13">
        <v>1</v>
      </c>
      <c r="F37" s="13">
        <v>1</v>
      </c>
      <c r="G37" s="7">
        <v>0</v>
      </c>
      <c r="H37" s="7">
        <v>0</v>
      </c>
      <c r="I37" s="13">
        <v>1</v>
      </c>
      <c r="J37" s="13">
        <v>1</v>
      </c>
      <c r="K37" s="13">
        <v>2</v>
      </c>
      <c r="L37" s="13">
        <v>2</v>
      </c>
      <c r="M37" s="13">
        <v>2</v>
      </c>
      <c r="N37" s="13">
        <v>2</v>
      </c>
      <c r="O37" s="13">
        <v>2</v>
      </c>
      <c r="P37" s="30">
        <f t="shared" si="1"/>
        <v>15</v>
      </c>
      <c r="Q37" s="32" t="s">
        <v>849</v>
      </c>
      <c r="R37" s="36" t="str">
        <f t="shared" si="2"/>
        <v>&lt;&lt;insert cost per visit here&gt;&gt;</v>
      </c>
      <c r="S37" s="37" t="str">
        <f t="shared" si="3"/>
        <v>This cell will autocalculate.</v>
      </c>
    </row>
    <row r="38" spans="1:19" s="2" customFormat="1" ht="15" customHeight="1" x14ac:dyDescent="0.25">
      <c r="A38" s="34" t="str">
        <f t="shared" si="0"/>
        <v>5A.32</v>
      </c>
      <c r="B38" s="7" t="s">
        <v>482</v>
      </c>
      <c r="C38" s="13" t="s">
        <v>13</v>
      </c>
      <c r="D38" s="13">
        <v>1</v>
      </c>
      <c r="E38" s="13">
        <v>1</v>
      </c>
      <c r="F38" s="13">
        <v>1</v>
      </c>
      <c r="G38" s="7">
        <v>0</v>
      </c>
      <c r="H38" s="7">
        <v>0</v>
      </c>
      <c r="I38" s="13">
        <v>1</v>
      </c>
      <c r="J38" s="13">
        <v>1</v>
      </c>
      <c r="K38" s="13">
        <v>2</v>
      </c>
      <c r="L38" s="13">
        <v>2</v>
      </c>
      <c r="M38" s="13">
        <v>2</v>
      </c>
      <c r="N38" s="13">
        <v>2</v>
      </c>
      <c r="O38" s="13">
        <v>2</v>
      </c>
      <c r="P38" s="30">
        <f t="shared" si="1"/>
        <v>15</v>
      </c>
      <c r="Q38" s="32" t="s">
        <v>849</v>
      </c>
      <c r="R38" s="36" t="str">
        <f t="shared" si="2"/>
        <v>&lt;&lt;insert cost per visit here&gt;&gt;</v>
      </c>
      <c r="S38" s="37" t="str">
        <f t="shared" si="3"/>
        <v>This cell will autocalculate.</v>
      </c>
    </row>
    <row r="39" spans="1:19" s="2" customFormat="1" ht="15" customHeight="1" x14ac:dyDescent="0.25">
      <c r="A39" s="34" t="str">
        <f t="shared" si="0"/>
        <v>5A.33</v>
      </c>
      <c r="B39" s="7" t="s">
        <v>483</v>
      </c>
      <c r="C39" s="13" t="s">
        <v>13</v>
      </c>
      <c r="D39" s="13">
        <v>1</v>
      </c>
      <c r="E39" s="13">
        <v>1</v>
      </c>
      <c r="F39" s="13">
        <v>1</v>
      </c>
      <c r="G39" s="7">
        <v>0</v>
      </c>
      <c r="H39" s="7">
        <v>0</v>
      </c>
      <c r="I39" s="13">
        <v>1</v>
      </c>
      <c r="J39" s="13">
        <v>1</v>
      </c>
      <c r="K39" s="13">
        <v>2</v>
      </c>
      <c r="L39" s="13">
        <v>2</v>
      </c>
      <c r="M39" s="13">
        <v>2</v>
      </c>
      <c r="N39" s="13">
        <v>2</v>
      </c>
      <c r="O39" s="13">
        <v>2</v>
      </c>
      <c r="P39" s="30">
        <f t="shared" si="1"/>
        <v>15</v>
      </c>
      <c r="Q39" s="32" t="s">
        <v>849</v>
      </c>
      <c r="R39" s="36" t="str">
        <f t="shared" si="2"/>
        <v>&lt;&lt;insert cost per visit here&gt;&gt;</v>
      </c>
      <c r="S39" s="37" t="str">
        <f t="shared" si="3"/>
        <v>This cell will autocalculate.</v>
      </c>
    </row>
    <row r="40" spans="1:19" s="2" customFormat="1" ht="15" customHeight="1" x14ac:dyDescent="0.25">
      <c r="A40" s="34" t="str">
        <f t="shared" si="0"/>
        <v>5A.34</v>
      </c>
      <c r="B40" s="7" t="s">
        <v>484</v>
      </c>
      <c r="C40" s="13" t="s">
        <v>13</v>
      </c>
      <c r="D40" s="13">
        <v>1</v>
      </c>
      <c r="E40" s="13">
        <v>1</v>
      </c>
      <c r="F40" s="13">
        <v>1</v>
      </c>
      <c r="G40" s="7">
        <v>0</v>
      </c>
      <c r="H40" s="7">
        <v>0</v>
      </c>
      <c r="I40" s="13">
        <v>1</v>
      </c>
      <c r="J40" s="13">
        <v>1</v>
      </c>
      <c r="K40" s="13">
        <v>2</v>
      </c>
      <c r="L40" s="13">
        <v>2</v>
      </c>
      <c r="M40" s="13">
        <v>2</v>
      </c>
      <c r="N40" s="13">
        <v>2</v>
      </c>
      <c r="O40" s="13">
        <v>2</v>
      </c>
      <c r="P40" s="30">
        <f t="shared" si="1"/>
        <v>15</v>
      </c>
      <c r="Q40" s="32" t="s">
        <v>849</v>
      </c>
      <c r="R40" s="36" t="str">
        <f t="shared" si="2"/>
        <v>&lt;&lt;insert cost per visit here&gt;&gt;</v>
      </c>
      <c r="S40" s="37" t="str">
        <f t="shared" si="3"/>
        <v>This cell will autocalculate.</v>
      </c>
    </row>
    <row r="41" spans="1:19" s="2" customFormat="1" ht="15" customHeight="1" x14ac:dyDescent="0.25">
      <c r="A41" s="34" t="str">
        <f t="shared" si="0"/>
        <v>5A.35</v>
      </c>
      <c r="B41" s="7" t="s">
        <v>485</v>
      </c>
      <c r="C41" s="13" t="s">
        <v>17</v>
      </c>
      <c r="D41" s="13">
        <v>2</v>
      </c>
      <c r="E41" s="13">
        <v>1</v>
      </c>
      <c r="F41" s="13">
        <v>1</v>
      </c>
      <c r="G41" s="7">
        <v>0</v>
      </c>
      <c r="H41" s="7">
        <v>0</v>
      </c>
      <c r="I41" s="13">
        <v>1</v>
      </c>
      <c r="J41" s="13">
        <v>1</v>
      </c>
      <c r="K41" s="13">
        <v>2</v>
      </c>
      <c r="L41" s="13">
        <v>2</v>
      </c>
      <c r="M41" s="13">
        <v>2</v>
      </c>
      <c r="N41" s="13">
        <v>2</v>
      </c>
      <c r="O41" s="13">
        <v>2</v>
      </c>
      <c r="P41" s="30">
        <f t="shared" si="1"/>
        <v>16</v>
      </c>
      <c r="Q41" s="32" t="s">
        <v>849</v>
      </c>
      <c r="R41" s="36" t="str">
        <f t="shared" si="2"/>
        <v>&lt;&lt;insert cost per visit here&gt;&gt;</v>
      </c>
      <c r="S41" s="37" t="str">
        <f t="shared" si="3"/>
        <v>This cell will autocalculate.</v>
      </c>
    </row>
    <row r="42" spans="1:19" s="2" customFormat="1" ht="15" customHeight="1" x14ac:dyDescent="0.25">
      <c r="A42" s="34" t="str">
        <f t="shared" si="0"/>
        <v>5A.36</v>
      </c>
      <c r="B42" s="7" t="s">
        <v>486</v>
      </c>
      <c r="C42" s="13" t="s">
        <v>15</v>
      </c>
      <c r="D42" s="13">
        <v>1</v>
      </c>
      <c r="E42" s="13">
        <v>1</v>
      </c>
      <c r="F42" s="13">
        <v>1</v>
      </c>
      <c r="G42" s="7">
        <v>0</v>
      </c>
      <c r="H42" s="7">
        <v>0</v>
      </c>
      <c r="I42" s="13">
        <v>1</v>
      </c>
      <c r="J42" s="13">
        <v>1</v>
      </c>
      <c r="K42" s="13">
        <v>2</v>
      </c>
      <c r="L42" s="13">
        <v>2</v>
      </c>
      <c r="M42" s="13">
        <v>2</v>
      </c>
      <c r="N42" s="13">
        <v>2</v>
      </c>
      <c r="O42" s="13">
        <v>2</v>
      </c>
      <c r="P42" s="30">
        <f t="shared" si="1"/>
        <v>15</v>
      </c>
      <c r="Q42" s="32" t="s">
        <v>849</v>
      </c>
      <c r="R42" s="36" t="str">
        <f t="shared" si="2"/>
        <v>&lt;&lt;insert cost per visit here&gt;&gt;</v>
      </c>
      <c r="S42" s="37" t="str">
        <f t="shared" si="3"/>
        <v>This cell will autocalculate.</v>
      </c>
    </row>
    <row r="43" spans="1:19" s="2" customFormat="1" ht="15" customHeight="1" x14ac:dyDescent="0.25">
      <c r="A43" s="34" t="str">
        <f t="shared" si="0"/>
        <v>5A.37</v>
      </c>
      <c r="B43" s="7" t="s">
        <v>487</v>
      </c>
      <c r="C43" s="13" t="s">
        <v>13</v>
      </c>
      <c r="D43" s="13">
        <v>1</v>
      </c>
      <c r="E43" s="13">
        <v>1</v>
      </c>
      <c r="F43" s="13">
        <v>1</v>
      </c>
      <c r="G43" s="7">
        <v>0</v>
      </c>
      <c r="H43" s="7">
        <v>0</v>
      </c>
      <c r="I43" s="13">
        <v>1</v>
      </c>
      <c r="J43" s="13">
        <v>1</v>
      </c>
      <c r="K43" s="13">
        <v>2</v>
      </c>
      <c r="L43" s="13">
        <v>2</v>
      </c>
      <c r="M43" s="13">
        <v>2</v>
      </c>
      <c r="N43" s="13">
        <v>2</v>
      </c>
      <c r="O43" s="13">
        <v>2</v>
      </c>
      <c r="P43" s="30">
        <f t="shared" si="1"/>
        <v>15</v>
      </c>
      <c r="Q43" s="32" t="s">
        <v>849</v>
      </c>
      <c r="R43" s="36" t="str">
        <f t="shared" si="2"/>
        <v>&lt;&lt;insert cost per visit here&gt;&gt;</v>
      </c>
      <c r="S43" s="37" t="str">
        <f t="shared" si="3"/>
        <v>This cell will autocalculate.</v>
      </c>
    </row>
    <row r="44" spans="1:19" s="2" customFormat="1" ht="15" customHeight="1" x14ac:dyDescent="0.25">
      <c r="A44" s="34" t="str">
        <f t="shared" si="0"/>
        <v>5A.38</v>
      </c>
      <c r="B44" s="7" t="s">
        <v>488</v>
      </c>
      <c r="C44" s="13" t="s">
        <v>13</v>
      </c>
      <c r="D44" s="13">
        <v>1</v>
      </c>
      <c r="E44" s="13">
        <v>1</v>
      </c>
      <c r="F44" s="13">
        <v>1</v>
      </c>
      <c r="G44" s="7">
        <v>0</v>
      </c>
      <c r="H44" s="7">
        <v>0</v>
      </c>
      <c r="I44" s="13">
        <v>1</v>
      </c>
      <c r="J44" s="13">
        <v>1</v>
      </c>
      <c r="K44" s="13">
        <v>2</v>
      </c>
      <c r="L44" s="13">
        <v>2</v>
      </c>
      <c r="M44" s="13">
        <v>2</v>
      </c>
      <c r="N44" s="13">
        <v>2</v>
      </c>
      <c r="O44" s="13">
        <v>2</v>
      </c>
      <c r="P44" s="30">
        <f t="shared" si="1"/>
        <v>15</v>
      </c>
      <c r="Q44" s="32" t="s">
        <v>849</v>
      </c>
      <c r="R44" s="36" t="str">
        <f t="shared" si="2"/>
        <v>&lt;&lt;insert cost per visit here&gt;&gt;</v>
      </c>
      <c r="S44" s="37" t="str">
        <f t="shared" si="3"/>
        <v>This cell will autocalculate.</v>
      </c>
    </row>
    <row r="45" spans="1:19" s="2" customFormat="1" ht="15" customHeight="1" x14ac:dyDescent="0.25">
      <c r="A45" s="34" t="str">
        <f t="shared" si="0"/>
        <v>5A.39</v>
      </c>
      <c r="B45" s="7" t="s">
        <v>489</v>
      </c>
      <c r="C45" s="13" t="s">
        <v>13</v>
      </c>
      <c r="D45" s="13">
        <v>1</v>
      </c>
      <c r="E45" s="13">
        <v>1</v>
      </c>
      <c r="F45" s="13">
        <v>1</v>
      </c>
      <c r="G45" s="7">
        <v>0</v>
      </c>
      <c r="H45" s="7">
        <v>0</v>
      </c>
      <c r="I45" s="13">
        <v>1</v>
      </c>
      <c r="J45" s="13">
        <v>1</v>
      </c>
      <c r="K45" s="13">
        <v>2</v>
      </c>
      <c r="L45" s="13">
        <v>2</v>
      </c>
      <c r="M45" s="13">
        <v>2</v>
      </c>
      <c r="N45" s="13">
        <v>2</v>
      </c>
      <c r="O45" s="13">
        <v>2</v>
      </c>
      <c r="P45" s="30">
        <f t="shared" si="1"/>
        <v>15</v>
      </c>
      <c r="Q45" s="32" t="s">
        <v>849</v>
      </c>
      <c r="R45" s="36" t="str">
        <f t="shared" si="2"/>
        <v>&lt;&lt;insert cost per visit here&gt;&gt;</v>
      </c>
      <c r="S45" s="37" t="str">
        <f t="shared" si="3"/>
        <v>This cell will autocalculate.</v>
      </c>
    </row>
    <row r="46" spans="1:19" s="2" customFormat="1" ht="15" customHeight="1" x14ac:dyDescent="0.25">
      <c r="A46" s="34" t="str">
        <f t="shared" si="0"/>
        <v>5A.40</v>
      </c>
      <c r="B46" s="7" t="s">
        <v>490</v>
      </c>
      <c r="C46" s="13" t="s">
        <v>13</v>
      </c>
      <c r="D46" s="13">
        <v>1</v>
      </c>
      <c r="E46" s="13">
        <v>1</v>
      </c>
      <c r="F46" s="13">
        <v>1</v>
      </c>
      <c r="G46" s="7">
        <v>0</v>
      </c>
      <c r="H46" s="7">
        <v>0</v>
      </c>
      <c r="I46" s="13">
        <v>1</v>
      </c>
      <c r="J46" s="13">
        <v>1</v>
      </c>
      <c r="K46" s="13">
        <v>2</v>
      </c>
      <c r="L46" s="13">
        <v>2</v>
      </c>
      <c r="M46" s="13">
        <v>2</v>
      </c>
      <c r="N46" s="13">
        <v>2</v>
      </c>
      <c r="O46" s="13">
        <v>2</v>
      </c>
      <c r="P46" s="30">
        <f t="shared" si="1"/>
        <v>15</v>
      </c>
      <c r="Q46" s="32" t="s">
        <v>849</v>
      </c>
      <c r="R46" s="36" t="str">
        <f t="shared" si="2"/>
        <v>&lt;&lt;insert cost per visit here&gt;&gt;</v>
      </c>
      <c r="S46" s="37" t="str">
        <f t="shared" si="3"/>
        <v>This cell will autocalculate.</v>
      </c>
    </row>
    <row r="47" spans="1:19" s="2" customFormat="1" ht="15" customHeight="1" x14ac:dyDescent="0.25">
      <c r="A47" s="34" t="str">
        <f t="shared" si="0"/>
        <v>5A.41</v>
      </c>
      <c r="B47" s="7" t="s">
        <v>491</v>
      </c>
      <c r="C47" s="13" t="s">
        <v>13</v>
      </c>
      <c r="D47" s="13">
        <v>1</v>
      </c>
      <c r="E47" s="13">
        <v>1</v>
      </c>
      <c r="F47" s="13">
        <v>1</v>
      </c>
      <c r="G47" s="7">
        <v>0</v>
      </c>
      <c r="H47" s="7">
        <v>0</v>
      </c>
      <c r="I47" s="13">
        <v>1</v>
      </c>
      <c r="J47" s="13">
        <v>1</v>
      </c>
      <c r="K47" s="13">
        <v>2</v>
      </c>
      <c r="L47" s="13">
        <v>2</v>
      </c>
      <c r="M47" s="13">
        <v>2</v>
      </c>
      <c r="N47" s="13">
        <v>2</v>
      </c>
      <c r="O47" s="13">
        <v>2</v>
      </c>
      <c r="P47" s="30">
        <f t="shared" si="1"/>
        <v>15</v>
      </c>
      <c r="Q47" s="32" t="s">
        <v>849</v>
      </c>
      <c r="R47" s="36" t="str">
        <f t="shared" si="2"/>
        <v>&lt;&lt;insert cost per visit here&gt;&gt;</v>
      </c>
      <c r="S47" s="37" t="str">
        <f t="shared" si="3"/>
        <v>This cell will autocalculate.</v>
      </c>
    </row>
    <row r="48" spans="1:19" s="2" customFormat="1" ht="15" customHeight="1" x14ac:dyDescent="0.25">
      <c r="A48" s="34" t="str">
        <f t="shared" si="0"/>
        <v>5A.42</v>
      </c>
      <c r="B48" s="7" t="s">
        <v>492</v>
      </c>
      <c r="C48" s="13" t="s">
        <v>13</v>
      </c>
      <c r="D48" s="13">
        <v>1</v>
      </c>
      <c r="E48" s="13">
        <v>1</v>
      </c>
      <c r="F48" s="13">
        <v>1</v>
      </c>
      <c r="G48" s="7">
        <v>0</v>
      </c>
      <c r="H48" s="7">
        <v>0</v>
      </c>
      <c r="I48" s="13">
        <v>1</v>
      </c>
      <c r="J48" s="13">
        <v>1</v>
      </c>
      <c r="K48" s="13">
        <v>2</v>
      </c>
      <c r="L48" s="13">
        <v>2</v>
      </c>
      <c r="M48" s="13">
        <v>2</v>
      </c>
      <c r="N48" s="13">
        <v>2</v>
      </c>
      <c r="O48" s="13">
        <v>2</v>
      </c>
      <c r="P48" s="30">
        <f t="shared" si="1"/>
        <v>15</v>
      </c>
      <c r="Q48" s="32" t="s">
        <v>849</v>
      </c>
      <c r="R48" s="36" t="str">
        <f t="shared" si="2"/>
        <v>&lt;&lt;insert cost per visit here&gt;&gt;</v>
      </c>
      <c r="S48" s="37" t="str">
        <f t="shared" si="3"/>
        <v>This cell will autocalculate.</v>
      </c>
    </row>
    <row r="49" spans="1:19" s="2" customFormat="1" ht="15" customHeight="1" x14ac:dyDescent="0.25">
      <c r="A49" s="34" t="str">
        <f t="shared" si="0"/>
        <v>5A.43</v>
      </c>
      <c r="B49" s="7" t="s">
        <v>493</v>
      </c>
      <c r="C49" s="13" t="s">
        <v>13</v>
      </c>
      <c r="D49" s="13">
        <v>1</v>
      </c>
      <c r="E49" s="13">
        <v>1</v>
      </c>
      <c r="F49" s="13">
        <v>1</v>
      </c>
      <c r="G49" s="7">
        <v>0</v>
      </c>
      <c r="H49" s="7">
        <v>0</v>
      </c>
      <c r="I49" s="13">
        <v>1</v>
      </c>
      <c r="J49" s="13">
        <v>1</v>
      </c>
      <c r="K49" s="13">
        <v>2</v>
      </c>
      <c r="L49" s="13">
        <v>2</v>
      </c>
      <c r="M49" s="13">
        <v>2</v>
      </c>
      <c r="N49" s="13">
        <v>2</v>
      </c>
      <c r="O49" s="13">
        <v>2</v>
      </c>
      <c r="P49" s="30">
        <f t="shared" si="1"/>
        <v>15</v>
      </c>
      <c r="Q49" s="32" t="s">
        <v>849</v>
      </c>
      <c r="R49" s="36" t="str">
        <f t="shared" si="2"/>
        <v>&lt;&lt;insert cost per visit here&gt;&gt;</v>
      </c>
      <c r="S49" s="37" t="str">
        <f t="shared" si="3"/>
        <v>This cell will autocalculate.</v>
      </c>
    </row>
    <row r="50" spans="1:19" s="2" customFormat="1" ht="15" customHeight="1" x14ac:dyDescent="0.25">
      <c r="A50" s="34" t="str">
        <f t="shared" si="0"/>
        <v>5A.44</v>
      </c>
      <c r="B50" s="7" t="s">
        <v>494</v>
      </c>
      <c r="C50" s="13" t="s">
        <v>13</v>
      </c>
      <c r="D50" s="13">
        <v>1</v>
      </c>
      <c r="E50" s="13">
        <v>1</v>
      </c>
      <c r="F50" s="13">
        <v>1</v>
      </c>
      <c r="G50" s="7">
        <v>0</v>
      </c>
      <c r="H50" s="7">
        <v>0</v>
      </c>
      <c r="I50" s="13">
        <v>1</v>
      </c>
      <c r="J50" s="13">
        <v>1</v>
      </c>
      <c r="K50" s="13">
        <v>2</v>
      </c>
      <c r="L50" s="13">
        <v>2</v>
      </c>
      <c r="M50" s="13">
        <v>2</v>
      </c>
      <c r="N50" s="13">
        <v>2</v>
      </c>
      <c r="O50" s="13">
        <v>2</v>
      </c>
      <c r="P50" s="30">
        <f t="shared" si="1"/>
        <v>15</v>
      </c>
      <c r="Q50" s="32" t="s">
        <v>849</v>
      </c>
      <c r="R50" s="36" t="str">
        <f t="shared" si="2"/>
        <v>&lt;&lt;insert cost per visit here&gt;&gt;</v>
      </c>
      <c r="S50" s="37" t="str">
        <f t="shared" si="3"/>
        <v>This cell will autocalculate.</v>
      </c>
    </row>
    <row r="51" spans="1:19" s="2" customFormat="1" ht="15" customHeight="1" x14ac:dyDescent="0.25">
      <c r="A51" s="34" t="str">
        <f t="shared" si="0"/>
        <v>5A.45</v>
      </c>
      <c r="B51" s="7" t="s">
        <v>495</v>
      </c>
      <c r="C51" s="13" t="s">
        <v>13</v>
      </c>
      <c r="D51" s="13">
        <v>1</v>
      </c>
      <c r="E51" s="13">
        <v>1</v>
      </c>
      <c r="F51" s="13">
        <v>1</v>
      </c>
      <c r="G51" s="7">
        <v>0</v>
      </c>
      <c r="H51" s="7">
        <v>0</v>
      </c>
      <c r="I51" s="13">
        <v>1</v>
      </c>
      <c r="J51" s="13">
        <v>1</v>
      </c>
      <c r="K51" s="13">
        <v>2</v>
      </c>
      <c r="L51" s="13">
        <v>2</v>
      </c>
      <c r="M51" s="13">
        <v>2</v>
      </c>
      <c r="N51" s="13">
        <v>2</v>
      </c>
      <c r="O51" s="13">
        <v>2</v>
      </c>
      <c r="P51" s="30">
        <f t="shared" si="1"/>
        <v>15</v>
      </c>
      <c r="Q51" s="32" t="s">
        <v>849</v>
      </c>
      <c r="R51" s="36" t="str">
        <f t="shared" si="2"/>
        <v>&lt;&lt;insert cost per visit here&gt;&gt;</v>
      </c>
      <c r="S51" s="37" t="str">
        <f t="shared" si="3"/>
        <v>This cell will autocalculate.</v>
      </c>
    </row>
    <row r="52" spans="1:19" s="2" customFormat="1" ht="15" customHeight="1" x14ac:dyDescent="0.25">
      <c r="A52" s="34" t="str">
        <f t="shared" si="0"/>
        <v>5A.46</v>
      </c>
      <c r="B52" s="7" t="s">
        <v>496</v>
      </c>
      <c r="C52" s="13" t="s">
        <v>15</v>
      </c>
      <c r="D52" s="13">
        <v>1</v>
      </c>
      <c r="E52" s="13">
        <v>1</v>
      </c>
      <c r="F52" s="13">
        <v>1</v>
      </c>
      <c r="G52" s="7">
        <v>0</v>
      </c>
      <c r="H52" s="7">
        <v>0</v>
      </c>
      <c r="I52" s="13">
        <v>1</v>
      </c>
      <c r="J52" s="13">
        <v>1</v>
      </c>
      <c r="K52" s="13">
        <v>2</v>
      </c>
      <c r="L52" s="13">
        <v>2</v>
      </c>
      <c r="M52" s="13">
        <v>2</v>
      </c>
      <c r="N52" s="13">
        <v>2</v>
      </c>
      <c r="O52" s="13">
        <v>2</v>
      </c>
      <c r="P52" s="30">
        <f t="shared" si="1"/>
        <v>15</v>
      </c>
      <c r="Q52" s="32" t="s">
        <v>849</v>
      </c>
      <c r="R52" s="36" t="str">
        <f t="shared" si="2"/>
        <v>&lt;&lt;insert cost per visit here&gt;&gt;</v>
      </c>
      <c r="S52" s="37" t="str">
        <f t="shared" si="3"/>
        <v>This cell will autocalculate.</v>
      </c>
    </row>
    <row r="53" spans="1:19" s="2" customFormat="1" ht="15" customHeight="1" x14ac:dyDescent="0.25">
      <c r="A53" s="34" t="str">
        <f t="shared" si="0"/>
        <v>5A.47</v>
      </c>
      <c r="B53" s="7" t="s">
        <v>497</v>
      </c>
      <c r="C53" s="13" t="s">
        <v>13</v>
      </c>
      <c r="D53" s="13">
        <v>1</v>
      </c>
      <c r="E53" s="13">
        <v>1</v>
      </c>
      <c r="F53" s="13">
        <v>1</v>
      </c>
      <c r="G53" s="7">
        <v>0</v>
      </c>
      <c r="H53" s="7">
        <v>0</v>
      </c>
      <c r="I53" s="13">
        <v>1</v>
      </c>
      <c r="J53" s="13">
        <v>1</v>
      </c>
      <c r="K53" s="13">
        <v>2</v>
      </c>
      <c r="L53" s="13">
        <v>2</v>
      </c>
      <c r="M53" s="13">
        <v>2</v>
      </c>
      <c r="N53" s="13">
        <v>2</v>
      </c>
      <c r="O53" s="13">
        <v>2</v>
      </c>
      <c r="P53" s="30">
        <f t="shared" si="1"/>
        <v>15</v>
      </c>
      <c r="Q53" s="32" t="s">
        <v>849</v>
      </c>
      <c r="R53" s="36" t="str">
        <f t="shared" si="2"/>
        <v>&lt;&lt;insert cost per visit here&gt;&gt;</v>
      </c>
      <c r="S53" s="37" t="str">
        <f t="shared" si="3"/>
        <v>This cell will autocalculate.</v>
      </c>
    </row>
    <row r="54" spans="1:19" s="2" customFormat="1" ht="15" customHeight="1" x14ac:dyDescent="0.25">
      <c r="A54" s="34" t="str">
        <f t="shared" si="0"/>
        <v>5A.48</v>
      </c>
      <c r="B54" s="7" t="s">
        <v>498</v>
      </c>
      <c r="C54" s="13" t="s">
        <v>13</v>
      </c>
      <c r="D54" s="13">
        <v>1</v>
      </c>
      <c r="E54" s="13">
        <v>1</v>
      </c>
      <c r="F54" s="13">
        <v>1</v>
      </c>
      <c r="G54" s="7">
        <v>0</v>
      </c>
      <c r="H54" s="7">
        <v>0</v>
      </c>
      <c r="I54" s="13">
        <v>1</v>
      </c>
      <c r="J54" s="13">
        <v>1</v>
      </c>
      <c r="K54" s="13">
        <v>2</v>
      </c>
      <c r="L54" s="13">
        <v>2</v>
      </c>
      <c r="M54" s="13">
        <v>2</v>
      </c>
      <c r="N54" s="13">
        <v>2</v>
      </c>
      <c r="O54" s="13">
        <v>2</v>
      </c>
      <c r="P54" s="30">
        <f t="shared" si="1"/>
        <v>15</v>
      </c>
      <c r="Q54" s="32" t="s">
        <v>849</v>
      </c>
      <c r="R54" s="36" t="str">
        <f t="shared" si="2"/>
        <v>&lt;&lt;insert cost per visit here&gt;&gt;</v>
      </c>
      <c r="S54" s="37" t="str">
        <f t="shared" si="3"/>
        <v>This cell will autocalculate.</v>
      </c>
    </row>
    <row r="55" spans="1:19" s="2" customFormat="1" ht="15" customHeight="1" x14ac:dyDescent="0.25">
      <c r="A55" s="34" t="str">
        <f t="shared" si="0"/>
        <v>5A.49</v>
      </c>
      <c r="B55" s="7" t="s">
        <v>499</v>
      </c>
      <c r="C55" s="13" t="s">
        <v>13</v>
      </c>
      <c r="D55" s="13">
        <v>1</v>
      </c>
      <c r="E55" s="13">
        <v>1</v>
      </c>
      <c r="F55" s="13">
        <v>1</v>
      </c>
      <c r="G55" s="7">
        <v>0</v>
      </c>
      <c r="H55" s="7">
        <v>0</v>
      </c>
      <c r="I55" s="13">
        <v>1</v>
      </c>
      <c r="J55" s="13">
        <v>1</v>
      </c>
      <c r="K55" s="13">
        <v>2</v>
      </c>
      <c r="L55" s="13">
        <v>2</v>
      </c>
      <c r="M55" s="13">
        <v>2</v>
      </c>
      <c r="N55" s="13">
        <v>2</v>
      </c>
      <c r="O55" s="13">
        <v>2</v>
      </c>
      <c r="P55" s="30">
        <f t="shared" si="1"/>
        <v>15</v>
      </c>
      <c r="Q55" s="32" t="s">
        <v>849</v>
      </c>
      <c r="R55" s="36" t="str">
        <f t="shared" si="2"/>
        <v>&lt;&lt;insert cost per visit here&gt;&gt;</v>
      </c>
      <c r="S55" s="37" t="str">
        <f t="shared" si="3"/>
        <v>This cell will autocalculate.</v>
      </c>
    </row>
    <row r="56" spans="1:19" s="2" customFormat="1" ht="15" customHeight="1" x14ac:dyDescent="0.25">
      <c r="A56" s="34" t="str">
        <f t="shared" si="0"/>
        <v>5A.50</v>
      </c>
      <c r="B56" s="7" t="s">
        <v>500</v>
      </c>
      <c r="C56" s="13" t="s">
        <v>13</v>
      </c>
      <c r="D56" s="13">
        <v>1</v>
      </c>
      <c r="E56" s="13">
        <v>1</v>
      </c>
      <c r="F56" s="13">
        <v>1</v>
      </c>
      <c r="G56" s="7">
        <v>0</v>
      </c>
      <c r="H56" s="7">
        <v>0</v>
      </c>
      <c r="I56" s="13">
        <v>1</v>
      </c>
      <c r="J56" s="13">
        <v>1</v>
      </c>
      <c r="K56" s="13">
        <v>2</v>
      </c>
      <c r="L56" s="13">
        <v>2</v>
      </c>
      <c r="M56" s="13">
        <v>2</v>
      </c>
      <c r="N56" s="13">
        <v>2</v>
      </c>
      <c r="O56" s="13">
        <v>2</v>
      </c>
      <c r="P56" s="30">
        <f t="shared" si="1"/>
        <v>15</v>
      </c>
      <c r="Q56" s="32" t="s">
        <v>849</v>
      </c>
      <c r="R56" s="36" t="str">
        <f t="shared" si="2"/>
        <v>&lt;&lt;insert cost per visit here&gt;&gt;</v>
      </c>
      <c r="S56" s="37" t="str">
        <f t="shared" si="3"/>
        <v>This cell will autocalculate.</v>
      </c>
    </row>
    <row r="57" spans="1:19" s="2" customFormat="1" ht="15" customHeight="1" x14ac:dyDescent="0.25">
      <c r="A57" s="34" t="str">
        <f t="shared" si="0"/>
        <v>5A.51</v>
      </c>
      <c r="B57" s="7" t="s">
        <v>501</v>
      </c>
      <c r="C57" s="13" t="s">
        <v>13</v>
      </c>
      <c r="D57" s="13">
        <v>1</v>
      </c>
      <c r="E57" s="13">
        <v>1</v>
      </c>
      <c r="F57" s="13">
        <v>1</v>
      </c>
      <c r="G57" s="7">
        <v>0</v>
      </c>
      <c r="H57" s="7">
        <v>0</v>
      </c>
      <c r="I57" s="13">
        <v>1</v>
      </c>
      <c r="J57" s="13">
        <v>1</v>
      </c>
      <c r="K57" s="13">
        <v>2</v>
      </c>
      <c r="L57" s="13">
        <v>2</v>
      </c>
      <c r="M57" s="13">
        <v>2</v>
      </c>
      <c r="N57" s="13">
        <v>2</v>
      </c>
      <c r="O57" s="13">
        <v>2</v>
      </c>
      <c r="P57" s="30">
        <f t="shared" si="1"/>
        <v>15</v>
      </c>
      <c r="Q57" s="32" t="s">
        <v>849</v>
      </c>
      <c r="R57" s="36" t="str">
        <f t="shared" si="2"/>
        <v>&lt;&lt;insert cost per visit here&gt;&gt;</v>
      </c>
      <c r="S57" s="37" t="str">
        <f t="shared" si="3"/>
        <v>This cell will autocalculate.</v>
      </c>
    </row>
    <row r="58" spans="1:19" s="2" customFormat="1" ht="15" customHeight="1" x14ac:dyDescent="0.25">
      <c r="A58" s="34" t="str">
        <f t="shared" si="0"/>
        <v>5A.52</v>
      </c>
      <c r="B58" s="7" t="s">
        <v>502</v>
      </c>
      <c r="C58" s="13" t="s">
        <v>13</v>
      </c>
      <c r="D58" s="13">
        <v>1</v>
      </c>
      <c r="E58" s="13">
        <v>1</v>
      </c>
      <c r="F58" s="13">
        <v>1</v>
      </c>
      <c r="G58" s="7">
        <v>0</v>
      </c>
      <c r="H58" s="7">
        <v>0</v>
      </c>
      <c r="I58" s="13">
        <v>1</v>
      </c>
      <c r="J58" s="13">
        <v>1</v>
      </c>
      <c r="K58" s="13">
        <v>2</v>
      </c>
      <c r="L58" s="13">
        <v>2</v>
      </c>
      <c r="M58" s="13">
        <v>2</v>
      </c>
      <c r="N58" s="13">
        <v>2</v>
      </c>
      <c r="O58" s="13">
        <v>2</v>
      </c>
      <c r="P58" s="30">
        <f t="shared" si="1"/>
        <v>15</v>
      </c>
      <c r="Q58" s="32" t="s">
        <v>849</v>
      </c>
      <c r="R58" s="36" t="str">
        <f t="shared" si="2"/>
        <v>&lt;&lt;insert cost per visit here&gt;&gt;</v>
      </c>
      <c r="S58" s="37" t="str">
        <f t="shared" si="3"/>
        <v>This cell will autocalculate.</v>
      </c>
    </row>
    <row r="59" spans="1:19" s="2" customFormat="1" ht="15" customHeight="1" x14ac:dyDescent="0.25">
      <c r="A59" s="34" t="str">
        <f t="shared" si="0"/>
        <v>5A.53</v>
      </c>
      <c r="B59" s="7" t="s">
        <v>503</v>
      </c>
      <c r="C59" s="13" t="s">
        <v>13</v>
      </c>
      <c r="D59" s="13">
        <v>1</v>
      </c>
      <c r="E59" s="13">
        <v>1</v>
      </c>
      <c r="F59" s="13">
        <v>1</v>
      </c>
      <c r="G59" s="7">
        <v>0</v>
      </c>
      <c r="H59" s="7">
        <v>0</v>
      </c>
      <c r="I59" s="13">
        <v>1</v>
      </c>
      <c r="J59" s="13">
        <v>1</v>
      </c>
      <c r="K59" s="13">
        <v>2</v>
      </c>
      <c r="L59" s="13">
        <v>2</v>
      </c>
      <c r="M59" s="13">
        <v>2</v>
      </c>
      <c r="N59" s="13">
        <v>2</v>
      </c>
      <c r="O59" s="13">
        <v>2</v>
      </c>
      <c r="P59" s="30">
        <f t="shared" si="1"/>
        <v>15</v>
      </c>
      <c r="Q59" s="32" t="s">
        <v>849</v>
      </c>
      <c r="R59" s="36" t="str">
        <f t="shared" si="2"/>
        <v>&lt;&lt;insert cost per visit here&gt;&gt;</v>
      </c>
      <c r="S59" s="37" t="str">
        <f t="shared" si="3"/>
        <v>This cell will autocalculate.</v>
      </c>
    </row>
    <row r="60" spans="1:19" s="2" customFormat="1" ht="15" customHeight="1" x14ac:dyDescent="0.25">
      <c r="A60" s="34" t="str">
        <f t="shared" si="0"/>
        <v>5A.54</v>
      </c>
      <c r="B60" s="7" t="s">
        <v>504</v>
      </c>
      <c r="C60" s="13" t="s">
        <v>13</v>
      </c>
      <c r="D60" s="13">
        <v>1</v>
      </c>
      <c r="E60" s="13">
        <v>1</v>
      </c>
      <c r="F60" s="13">
        <v>1</v>
      </c>
      <c r="G60" s="7">
        <v>0</v>
      </c>
      <c r="H60" s="7">
        <v>0</v>
      </c>
      <c r="I60" s="13">
        <v>1</v>
      </c>
      <c r="J60" s="13">
        <v>1</v>
      </c>
      <c r="K60" s="13">
        <v>2</v>
      </c>
      <c r="L60" s="13">
        <v>2</v>
      </c>
      <c r="M60" s="13">
        <v>2</v>
      </c>
      <c r="N60" s="13">
        <v>2</v>
      </c>
      <c r="O60" s="13">
        <v>2</v>
      </c>
      <c r="P60" s="30">
        <f t="shared" si="1"/>
        <v>15</v>
      </c>
      <c r="Q60" s="32" t="s">
        <v>849</v>
      </c>
      <c r="R60" s="36" t="str">
        <f t="shared" si="2"/>
        <v>&lt;&lt;insert cost per visit here&gt;&gt;</v>
      </c>
      <c r="S60" s="37" t="str">
        <f t="shared" si="3"/>
        <v>This cell will autocalculate.</v>
      </c>
    </row>
    <row r="61" spans="1:19" s="2" customFormat="1" ht="15" customHeight="1" x14ac:dyDescent="0.25">
      <c r="A61" s="34" t="str">
        <f t="shared" si="0"/>
        <v>5A.55</v>
      </c>
      <c r="B61" s="7" t="s">
        <v>505</v>
      </c>
      <c r="C61" s="13" t="s">
        <v>13</v>
      </c>
      <c r="D61" s="13">
        <v>1</v>
      </c>
      <c r="E61" s="13">
        <v>1</v>
      </c>
      <c r="F61" s="13">
        <v>1</v>
      </c>
      <c r="G61" s="7">
        <v>0</v>
      </c>
      <c r="H61" s="7">
        <v>0</v>
      </c>
      <c r="I61" s="13">
        <v>1</v>
      </c>
      <c r="J61" s="13">
        <v>1</v>
      </c>
      <c r="K61" s="13">
        <v>2</v>
      </c>
      <c r="L61" s="13">
        <v>2</v>
      </c>
      <c r="M61" s="13">
        <v>2</v>
      </c>
      <c r="N61" s="13">
        <v>2</v>
      </c>
      <c r="O61" s="13">
        <v>2</v>
      </c>
      <c r="P61" s="30">
        <f t="shared" si="1"/>
        <v>15</v>
      </c>
      <c r="Q61" s="32" t="s">
        <v>849</v>
      </c>
      <c r="R61" s="36" t="str">
        <f t="shared" si="2"/>
        <v>&lt;&lt;insert cost per visit here&gt;&gt;</v>
      </c>
      <c r="S61" s="37" t="str">
        <f t="shared" si="3"/>
        <v>This cell will autocalculate.</v>
      </c>
    </row>
    <row r="62" spans="1:19" s="2" customFormat="1" ht="15" customHeight="1" x14ac:dyDescent="0.25">
      <c r="A62" s="34" t="str">
        <f t="shared" si="0"/>
        <v>5A.56</v>
      </c>
      <c r="B62" s="7" t="s">
        <v>506</v>
      </c>
      <c r="C62" s="13" t="s">
        <v>13</v>
      </c>
      <c r="D62" s="13">
        <v>1</v>
      </c>
      <c r="E62" s="13">
        <v>1</v>
      </c>
      <c r="F62" s="13">
        <v>1</v>
      </c>
      <c r="G62" s="7">
        <v>0</v>
      </c>
      <c r="H62" s="7">
        <v>0</v>
      </c>
      <c r="I62" s="13">
        <v>1</v>
      </c>
      <c r="J62" s="13">
        <v>1</v>
      </c>
      <c r="K62" s="13">
        <v>2</v>
      </c>
      <c r="L62" s="13">
        <v>2</v>
      </c>
      <c r="M62" s="13">
        <v>2</v>
      </c>
      <c r="N62" s="13">
        <v>2</v>
      </c>
      <c r="O62" s="13">
        <v>2</v>
      </c>
      <c r="P62" s="30">
        <f t="shared" si="1"/>
        <v>15</v>
      </c>
      <c r="Q62" s="32" t="s">
        <v>849</v>
      </c>
      <c r="R62" s="36" t="str">
        <f t="shared" si="2"/>
        <v>&lt;&lt;insert cost per visit here&gt;&gt;</v>
      </c>
      <c r="S62" s="37" t="str">
        <f t="shared" si="3"/>
        <v>This cell will autocalculate.</v>
      </c>
    </row>
    <row r="63" spans="1:19" s="2" customFormat="1" ht="15" customHeight="1" x14ac:dyDescent="0.25">
      <c r="A63" s="34" t="str">
        <f t="shared" si="0"/>
        <v>5A.57</v>
      </c>
      <c r="B63" s="7" t="s">
        <v>507</v>
      </c>
      <c r="C63" s="13" t="s">
        <v>13</v>
      </c>
      <c r="D63" s="13">
        <v>1</v>
      </c>
      <c r="E63" s="13">
        <v>1</v>
      </c>
      <c r="F63" s="13">
        <v>1</v>
      </c>
      <c r="G63" s="7">
        <v>0</v>
      </c>
      <c r="H63" s="7">
        <v>0</v>
      </c>
      <c r="I63" s="13">
        <v>1</v>
      </c>
      <c r="J63" s="13">
        <v>1</v>
      </c>
      <c r="K63" s="13">
        <v>2</v>
      </c>
      <c r="L63" s="13">
        <v>2</v>
      </c>
      <c r="M63" s="13">
        <v>2</v>
      </c>
      <c r="N63" s="13">
        <v>2</v>
      </c>
      <c r="O63" s="13">
        <v>2</v>
      </c>
      <c r="P63" s="30">
        <f t="shared" si="1"/>
        <v>15</v>
      </c>
      <c r="Q63" s="32" t="s">
        <v>849</v>
      </c>
      <c r="R63" s="36" t="str">
        <f t="shared" si="2"/>
        <v>&lt;&lt;insert cost per visit here&gt;&gt;</v>
      </c>
      <c r="S63" s="37" t="str">
        <f t="shared" si="3"/>
        <v>This cell will autocalculate.</v>
      </c>
    </row>
    <row r="64" spans="1:19" s="2" customFormat="1" ht="15" customHeight="1" x14ac:dyDescent="0.25">
      <c r="A64" s="34" t="str">
        <f t="shared" si="0"/>
        <v>5A.58</v>
      </c>
      <c r="B64" s="7" t="s">
        <v>508</v>
      </c>
      <c r="C64" s="13" t="s">
        <v>14</v>
      </c>
      <c r="D64" s="13">
        <v>1</v>
      </c>
      <c r="E64" s="13">
        <v>1</v>
      </c>
      <c r="F64" s="13">
        <v>1</v>
      </c>
      <c r="G64" s="7">
        <v>0</v>
      </c>
      <c r="H64" s="7">
        <v>0</v>
      </c>
      <c r="I64" s="13">
        <v>1</v>
      </c>
      <c r="J64" s="13">
        <v>1</v>
      </c>
      <c r="K64" s="13">
        <v>2</v>
      </c>
      <c r="L64" s="13">
        <v>2</v>
      </c>
      <c r="M64" s="13">
        <v>2</v>
      </c>
      <c r="N64" s="13">
        <v>2</v>
      </c>
      <c r="O64" s="13">
        <v>2</v>
      </c>
      <c r="P64" s="30">
        <f t="shared" si="1"/>
        <v>15</v>
      </c>
      <c r="Q64" s="32" t="s">
        <v>849</v>
      </c>
      <c r="R64" s="36" t="str">
        <f t="shared" si="2"/>
        <v>&lt;&lt;insert cost per visit here&gt;&gt;</v>
      </c>
      <c r="S64" s="37" t="str">
        <f t="shared" si="3"/>
        <v>This cell will autocalculate.</v>
      </c>
    </row>
    <row r="65" spans="1:20" s="2" customFormat="1" ht="15" customHeight="1" x14ac:dyDescent="0.25">
      <c r="A65" s="34" t="str">
        <f t="shared" si="0"/>
        <v>5A.59</v>
      </c>
      <c r="B65" s="7" t="s">
        <v>509</v>
      </c>
      <c r="C65" s="13" t="s">
        <v>13</v>
      </c>
      <c r="D65" s="13">
        <v>1</v>
      </c>
      <c r="E65" s="13">
        <v>1</v>
      </c>
      <c r="F65" s="13">
        <v>1</v>
      </c>
      <c r="G65" s="7">
        <v>0</v>
      </c>
      <c r="H65" s="7">
        <v>0</v>
      </c>
      <c r="I65" s="13">
        <v>1</v>
      </c>
      <c r="J65" s="13">
        <v>1</v>
      </c>
      <c r="K65" s="13">
        <v>2</v>
      </c>
      <c r="L65" s="13">
        <v>2</v>
      </c>
      <c r="M65" s="13">
        <v>2</v>
      </c>
      <c r="N65" s="13">
        <v>2</v>
      </c>
      <c r="O65" s="13">
        <v>2</v>
      </c>
      <c r="P65" s="30">
        <f t="shared" si="1"/>
        <v>15</v>
      </c>
      <c r="Q65" s="32" t="s">
        <v>849</v>
      </c>
      <c r="R65" s="36" t="str">
        <f t="shared" si="2"/>
        <v>&lt;&lt;insert cost per visit here&gt;&gt;</v>
      </c>
      <c r="S65" s="37" t="str">
        <f t="shared" si="3"/>
        <v>This cell will autocalculate.</v>
      </c>
    </row>
    <row r="66" spans="1:20" s="2" customFormat="1" ht="15" customHeight="1" x14ac:dyDescent="0.25">
      <c r="A66" s="34" t="str">
        <f t="shared" si="0"/>
        <v>5A.60</v>
      </c>
      <c r="B66" s="7" t="s">
        <v>510</v>
      </c>
      <c r="C66" s="13" t="s">
        <v>13</v>
      </c>
      <c r="D66" s="13">
        <v>1</v>
      </c>
      <c r="E66" s="13">
        <v>1</v>
      </c>
      <c r="F66" s="13">
        <v>1</v>
      </c>
      <c r="G66" s="7">
        <v>0</v>
      </c>
      <c r="H66" s="7">
        <v>0</v>
      </c>
      <c r="I66" s="13">
        <v>1</v>
      </c>
      <c r="J66" s="13">
        <v>1</v>
      </c>
      <c r="K66" s="13">
        <v>2</v>
      </c>
      <c r="L66" s="13">
        <v>2</v>
      </c>
      <c r="M66" s="13">
        <v>2</v>
      </c>
      <c r="N66" s="13">
        <v>2</v>
      </c>
      <c r="O66" s="13">
        <v>2</v>
      </c>
      <c r="P66" s="30">
        <f t="shared" si="1"/>
        <v>15</v>
      </c>
      <c r="Q66" s="32" t="s">
        <v>849</v>
      </c>
      <c r="R66" s="36" t="str">
        <f t="shared" si="2"/>
        <v>&lt;&lt;insert cost per visit here&gt;&gt;</v>
      </c>
      <c r="S66" s="37" t="str">
        <f t="shared" si="3"/>
        <v>This cell will autocalculate.</v>
      </c>
    </row>
    <row r="67" spans="1:20" s="2" customFormat="1" ht="15" customHeight="1" x14ac:dyDescent="0.25">
      <c r="A67" s="34" t="str">
        <f t="shared" si="0"/>
        <v>5A.61</v>
      </c>
      <c r="B67" s="7" t="s">
        <v>511</v>
      </c>
      <c r="C67" s="13" t="s">
        <v>13</v>
      </c>
      <c r="D67" s="13">
        <v>1</v>
      </c>
      <c r="E67" s="13">
        <v>1</v>
      </c>
      <c r="F67" s="13">
        <v>1</v>
      </c>
      <c r="G67" s="7">
        <v>0</v>
      </c>
      <c r="H67" s="7">
        <v>0</v>
      </c>
      <c r="I67" s="13">
        <v>1</v>
      </c>
      <c r="J67" s="13">
        <v>1</v>
      </c>
      <c r="K67" s="13">
        <v>2</v>
      </c>
      <c r="L67" s="13">
        <v>2</v>
      </c>
      <c r="M67" s="13">
        <v>2</v>
      </c>
      <c r="N67" s="13">
        <v>2</v>
      </c>
      <c r="O67" s="13">
        <v>2</v>
      </c>
      <c r="P67" s="30">
        <f t="shared" si="1"/>
        <v>15</v>
      </c>
      <c r="Q67" s="32" t="s">
        <v>849</v>
      </c>
      <c r="R67" s="36" t="str">
        <f t="shared" si="2"/>
        <v>&lt;&lt;insert cost per visit here&gt;&gt;</v>
      </c>
      <c r="S67" s="37" t="str">
        <f t="shared" si="3"/>
        <v>This cell will autocalculate.</v>
      </c>
    </row>
    <row r="68" spans="1:20" s="2" customFormat="1" ht="15" customHeight="1" x14ac:dyDescent="0.25">
      <c r="A68" s="34" t="str">
        <f t="shared" si="0"/>
        <v>5A.62</v>
      </c>
      <c r="B68" s="7" t="s">
        <v>512</v>
      </c>
      <c r="C68" s="13" t="s">
        <v>13</v>
      </c>
      <c r="D68" s="13">
        <v>1</v>
      </c>
      <c r="E68" s="13">
        <v>1</v>
      </c>
      <c r="F68" s="13">
        <v>1</v>
      </c>
      <c r="G68" s="7">
        <v>0</v>
      </c>
      <c r="H68" s="7">
        <v>0</v>
      </c>
      <c r="I68" s="13">
        <v>1</v>
      </c>
      <c r="J68" s="13">
        <v>1</v>
      </c>
      <c r="K68" s="13">
        <v>2</v>
      </c>
      <c r="L68" s="13">
        <v>2</v>
      </c>
      <c r="M68" s="13">
        <v>2</v>
      </c>
      <c r="N68" s="13">
        <v>2</v>
      </c>
      <c r="O68" s="13">
        <v>2</v>
      </c>
      <c r="P68" s="30">
        <f t="shared" si="1"/>
        <v>15</v>
      </c>
      <c r="Q68" s="32" t="s">
        <v>849</v>
      </c>
      <c r="R68" s="36" t="str">
        <f t="shared" si="2"/>
        <v>&lt;&lt;insert cost per visit here&gt;&gt;</v>
      </c>
      <c r="S68" s="37" t="str">
        <f t="shared" si="3"/>
        <v>This cell will autocalculate.</v>
      </c>
    </row>
    <row r="69" spans="1:20" s="2" customFormat="1" ht="15" customHeight="1" x14ac:dyDescent="0.25">
      <c r="A69" s="34" t="str">
        <f t="shared" si="0"/>
        <v>5A.63</v>
      </c>
      <c r="B69" s="7" t="s">
        <v>513</v>
      </c>
      <c r="C69" s="13" t="s">
        <v>13</v>
      </c>
      <c r="D69" s="13">
        <v>1</v>
      </c>
      <c r="E69" s="13">
        <v>1</v>
      </c>
      <c r="F69" s="13">
        <v>1</v>
      </c>
      <c r="G69" s="7">
        <v>0</v>
      </c>
      <c r="H69" s="7">
        <v>0</v>
      </c>
      <c r="I69" s="13">
        <v>1</v>
      </c>
      <c r="J69" s="13">
        <v>1</v>
      </c>
      <c r="K69" s="13">
        <v>2</v>
      </c>
      <c r="L69" s="13">
        <v>2</v>
      </c>
      <c r="M69" s="13">
        <v>2</v>
      </c>
      <c r="N69" s="13">
        <v>2</v>
      </c>
      <c r="O69" s="13">
        <v>2</v>
      </c>
      <c r="P69" s="30">
        <f t="shared" si="1"/>
        <v>15</v>
      </c>
      <c r="Q69" s="32" t="s">
        <v>849</v>
      </c>
      <c r="R69" s="36" t="str">
        <f t="shared" si="2"/>
        <v>&lt;&lt;insert cost per visit here&gt;&gt;</v>
      </c>
      <c r="S69" s="37" t="str">
        <f t="shared" si="3"/>
        <v>This cell will autocalculate.</v>
      </c>
    </row>
    <row r="70" spans="1:20" s="2" customFormat="1" ht="15" customHeight="1" x14ac:dyDescent="0.25">
      <c r="A70" s="34" t="str">
        <f t="shared" si="0"/>
        <v>5A.64</v>
      </c>
      <c r="B70" s="7" t="s">
        <v>514</v>
      </c>
      <c r="C70" s="13" t="s">
        <v>13</v>
      </c>
      <c r="D70" s="13">
        <v>1</v>
      </c>
      <c r="E70" s="13">
        <v>1</v>
      </c>
      <c r="F70" s="13">
        <v>1</v>
      </c>
      <c r="G70" s="7">
        <v>0</v>
      </c>
      <c r="H70" s="7">
        <v>0</v>
      </c>
      <c r="I70" s="13">
        <v>1</v>
      </c>
      <c r="J70" s="13">
        <v>1</v>
      </c>
      <c r="K70" s="13">
        <v>2</v>
      </c>
      <c r="L70" s="13">
        <v>2</v>
      </c>
      <c r="M70" s="13">
        <v>2</v>
      </c>
      <c r="N70" s="13">
        <v>2</v>
      </c>
      <c r="O70" s="13">
        <v>2</v>
      </c>
      <c r="P70" s="30">
        <f t="shared" si="1"/>
        <v>15</v>
      </c>
      <c r="Q70" s="32" t="s">
        <v>849</v>
      </c>
      <c r="R70" s="36" t="str">
        <f t="shared" si="2"/>
        <v>&lt;&lt;insert cost per visit here&gt;&gt;</v>
      </c>
      <c r="S70" s="37" t="str">
        <f t="shared" si="3"/>
        <v>This cell will autocalculate.</v>
      </c>
    </row>
    <row r="71" spans="1:20" s="2" customFormat="1" ht="15" customHeight="1" x14ac:dyDescent="0.25">
      <c r="A71" s="34" t="str">
        <f t="shared" si="0"/>
        <v>5A.65</v>
      </c>
      <c r="B71" s="7" t="s">
        <v>515</v>
      </c>
      <c r="C71" s="13" t="s">
        <v>13</v>
      </c>
      <c r="D71" s="13">
        <v>1</v>
      </c>
      <c r="E71" s="13">
        <v>1</v>
      </c>
      <c r="F71" s="13">
        <v>1</v>
      </c>
      <c r="G71" s="7">
        <v>0</v>
      </c>
      <c r="H71" s="7">
        <v>0</v>
      </c>
      <c r="I71" s="13">
        <v>1</v>
      </c>
      <c r="J71" s="13">
        <v>1</v>
      </c>
      <c r="K71" s="13">
        <v>2</v>
      </c>
      <c r="L71" s="13">
        <v>2</v>
      </c>
      <c r="M71" s="13">
        <v>2</v>
      </c>
      <c r="N71" s="13">
        <v>2</v>
      </c>
      <c r="O71" s="13">
        <v>2</v>
      </c>
      <c r="P71" s="30">
        <f t="shared" si="1"/>
        <v>15</v>
      </c>
      <c r="Q71" s="32" t="s">
        <v>849</v>
      </c>
      <c r="R71" s="36" t="str">
        <f t="shared" si="2"/>
        <v>&lt;&lt;insert cost per visit here&gt;&gt;</v>
      </c>
      <c r="S71" s="37" t="str">
        <f t="shared" si="3"/>
        <v>This cell will autocalculate.</v>
      </c>
    </row>
    <row r="72" spans="1:20" ht="15" customHeight="1" x14ac:dyDescent="0.25">
      <c r="A72" s="34" t="str">
        <f t="shared" ref="A72:A135" si="4">CONCATENATE("5A.",ROW()-6)</f>
        <v>5A.66</v>
      </c>
      <c r="B72" s="7" t="s">
        <v>516</v>
      </c>
      <c r="C72" s="13" t="s">
        <v>13</v>
      </c>
      <c r="D72" s="13">
        <v>1</v>
      </c>
      <c r="E72" s="13">
        <v>1</v>
      </c>
      <c r="F72" s="13">
        <v>1</v>
      </c>
      <c r="G72" s="7">
        <v>0</v>
      </c>
      <c r="H72" s="7">
        <v>0</v>
      </c>
      <c r="I72" s="13">
        <v>1</v>
      </c>
      <c r="J72" s="13">
        <v>1</v>
      </c>
      <c r="K72" s="13">
        <v>2</v>
      </c>
      <c r="L72" s="13">
        <v>2</v>
      </c>
      <c r="M72" s="13">
        <v>2</v>
      </c>
      <c r="N72" s="13">
        <v>2</v>
      </c>
      <c r="O72" s="13">
        <v>2</v>
      </c>
      <c r="P72" s="30">
        <f t="shared" ref="P72:P135" si="5">SUM(D72:O72)</f>
        <v>15</v>
      </c>
      <c r="Q72" s="32" t="s">
        <v>849</v>
      </c>
      <c r="R72" s="36" t="str">
        <f t="shared" ref="R72:R135" si="6">CONCATENATE("&lt;&lt;insert cost ", Q72," here&gt;&gt;")</f>
        <v>&lt;&lt;insert cost per visit here&gt;&gt;</v>
      </c>
      <c r="S72" s="37" t="str">
        <f t="shared" ref="S72:S135" si="7">IF(ISERROR(P72*R72),"This cell will autocalculate.",(P72*R72))</f>
        <v>This cell will autocalculate.</v>
      </c>
      <c r="T72" s="2"/>
    </row>
    <row r="73" spans="1:20" ht="15" customHeight="1" x14ac:dyDescent="0.25">
      <c r="A73" s="34" t="str">
        <f t="shared" si="4"/>
        <v>5A.67</v>
      </c>
      <c r="B73" s="7" t="s">
        <v>517</v>
      </c>
      <c r="C73" s="13" t="s">
        <v>17</v>
      </c>
      <c r="D73" s="13">
        <v>2</v>
      </c>
      <c r="E73" s="13">
        <v>1</v>
      </c>
      <c r="F73" s="13">
        <v>1</v>
      </c>
      <c r="G73" s="7">
        <v>0</v>
      </c>
      <c r="H73" s="7">
        <v>0</v>
      </c>
      <c r="I73" s="13">
        <v>1</v>
      </c>
      <c r="J73" s="13">
        <v>1</v>
      </c>
      <c r="K73" s="13">
        <v>2</v>
      </c>
      <c r="L73" s="13">
        <v>2</v>
      </c>
      <c r="M73" s="13">
        <v>2</v>
      </c>
      <c r="N73" s="13">
        <v>2</v>
      </c>
      <c r="O73" s="13">
        <v>2</v>
      </c>
      <c r="P73" s="30">
        <f t="shared" si="5"/>
        <v>16</v>
      </c>
      <c r="Q73" s="32" t="s">
        <v>849</v>
      </c>
      <c r="R73" s="36" t="str">
        <f t="shared" si="6"/>
        <v>&lt;&lt;insert cost per visit here&gt;&gt;</v>
      </c>
      <c r="S73" s="37" t="str">
        <f t="shared" si="7"/>
        <v>This cell will autocalculate.</v>
      </c>
      <c r="T73"/>
    </row>
    <row r="74" spans="1:20" ht="15" customHeight="1" x14ac:dyDescent="0.25">
      <c r="A74" s="34" t="str">
        <f t="shared" si="4"/>
        <v>5A.68</v>
      </c>
      <c r="B74" s="7" t="s">
        <v>518</v>
      </c>
      <c r="C74" s="13" t="s">
        <v>13</v>
      </c>
      <c r="D74" s="13">
        <v>1</v>
      </c>
      <c r="E74" s="13">
        <v>1</v>
      </c>
      <c r="F74" s="13">
        <v>1</v>
      </c>
      <c r="G74" s="7">
        <v>0</v>
      </c>
      <c r="H74" s="7">
        <v>0</v>
      </c>
      <c r="I74" s="13">
        <v>1</v>
      </c>
      <c r="J74" s="13">
        <v>1</v>
      </c>
      <c r="K74" s="13">
        <v>2</v>
      </c>
      <c r="L74" s="13">
        <v>2</v>
      </c>
      <c r="M74" s="13">
        <v>2</v>
      </c>
      <c r="N74" s="13">
        <v>2</v>
      </c>
      <c r="O74" s="13">
        <v>2</v>
      </c>
      <c r="P74" s="30">
        <f t="shared" si="5"/>
        <v>15</v>
      </c>
      <c r="Q74" s="32" t="s">
        <v>849</v>
      </c>
      <c r="R74" s="36" t="str">
        <f t="shared" si="6"/>
        <v>&lt;&lt;insert cost per visit here&gt;&gt;</v>
      </c>
      <c r="S74" s="37" t="str">
        <f t="shared" si="7"/>
        <v>This cell will autocalculate.</v>
      </c>
      <c r="T74"/>
    </row>
    <row r="75" spans="1:20" ht="15" customHeight="1" x14ac:dyDescent="0.25">
      <c r="A75" s="34" t="str">
        <f t="shared" si="4"/>
        <v>5A.69</v>
      </c>
      <c r="B75" s="7" t="s">
        <v>519</v>
      </c>
      <c r="C75" s="13" t="s">
        <v>13</v>
      </c>
      <c r="D75" s="13">
        <v>1</v>
      </c>
      <c r="E75" s="13">
        <v>1</v>
      </c>
      <c r="F75" s="13">
        <v>1</v>
      </c>
      <c r="G75" s="7">
        <v>0</v>
      </c>
      <c r="H75" s="7">
        <v>0</v>
      </c>
      <c r="I75" s="13">
        <v>1</v>
      </c>
      <c r="J75" s="13">
        <v>1</v>
      </c>
      <c r="K75" s="13">
        <v>2</v>
      </c>
      <c r="L75" s="13">
        <v>2</v>
      </c>
      <c r="M75" s="13">
        <v>2</v>
      </c>
      <c r="N75" s="13">
        <v>2</v>
      </c>
      <c r="O75" s="13">
        <v>2</v>
      </c>
      <c r="P75" s="30">
        <f t="shared" si="5"/>
        <v>15</v>
      </c>
      <c r="Q75" s="32" t="s">
        <v>849</v>
      </c>
      <c r="R75" s="36" t="str">
        <f t="shared" si="6"/>
        <v>&lt;&lt;insert cost per visit here&gt;&gt;</v>
      </c>
      <c r="S75" s="37" t="str">
        <f t="shared" si="7"/>
        <v>This cell will autocalculate.</v>
      </c>
      <c r="T75"/>
    </row>
    <row r="76" spans="1:20" ht="15" customHeight="1" x14ac:dyDescent="0.25">
      <c r="A76" s="34" t="str">
        <f t="shared" si="4"/>
        <v>5A.70</v>
      </c>
      <c r="B76" s="7" t="s">
        <v>520</v>
      </c>
      <c r="C76" s="13" t="s">
        <v>13</v>
      </c>
      <c r="D76" s="13">
        <v>1</v>
      </c>
      <c r="E76" s="13">
        <v>1</v>
      </c>
      <c r="F76" s="13">
        <v>1</v>
      </c>
      <c r="G76" s="7">
        <v>0</v>
      </c>
      <c r="H76" s="7">
        <v>0</v>
      </c>
      <c r="I76" s="13">
        <v>1</v>
      </c>
      <c r="J76" s="13">
        <v>1</v>
      </c>
      <c r="K76" s="13">
        <v>2</v>
      </c>
      <c r="L76" s="13">
        <v>2</v>
      </c>
      <c r="M76" s="13">
        <v>2</v>
      </c>
      <c r="N76" s="13">
        <v>2</v>
      </c>
      <c r="O76" s="13">
        <v>2</v>
      </c>
      <c r="P76" s="30">
        <f t="shared" si="5"/>
        <v>15</v>
      </c>
      <c r="Q76" s="32" t="s">
        <v>849</v>
      </c>
      <c r="R76" s="36" t="str">
        <f t="shared" si="6"/>
        <v>&lt;&lt;insert cost per visit here&gt;&gt;</v>
      </c>
      <c r="S76" s="37" t="str">
        <f t="shared" si="7"/>
        <v>This cell will autocalculate.</v>
      </c>
      <c r="T76"/>
    </row>
    <row r="77" spans="1:20" ht="15" customHeight="1" x14ac:dyDescent="0.25">
      <c r="A77" s="34" t="str">
        <f t="shared" si="4"/>
        <v>5A.71</v>
      </c>
      <c r="B77" s="7" t="s">
        <v>521</v>
      </c>
      <c r="C77" s="13" t="s">
        <v>13</v>
      </c>
      <c r="D77" s="13">
        <v>1</v>
      </c>
      <c r="E77" s="13">
        <v>1</v>
      </c>
      <c r="F77" s="13">
        <v>1</v>
      </c>
      <c r="G77" s="7">
        <v>0</v>
      </c>
      <c r="H77" s="7">
        <v>0</v>
      </c>
      <c r="I77" s="13">
        <v>1</v>
      </c>
      <c r="J77" s="13">
        <v>1</v>
      </c>
      <c r="K77" s="13">
        <v>2</v>
      </c>
      <c r="L77" s="13">
        <v>2</v>
      </c>
      <c r="M77" s="13">
        <v>2</v>
      </c>
      <c r="N77" s="13">
        <v>2</v>
      </c>
      <c r="O77" s="13">
        <v>2</v>
      </c>
      <c r="P77" s="30">
        <f t="shared" si="5"/>
        <v>15</v>
      </c>
      <c r="Q77" s="32" t="s">
        <v>849</v>
      </c>
      <c r="R77" s="36" t="str">
        <f t="shared" si="6"/>
        <v>&lt;&lt;insert cost per visit here&gt;&gt;</v>
      </c>
      <c r="S77" s="37" t="str">
        <f t="shared" si="7"/>
        <v>This cell will autocalculate.</v>
      </c>
      <c r="T77"/>
    </row>
    <row r="78" spans="1:20" ht="15" customHeight="1" x14ac:dyDescent="0.25">
      <c r="A78" s="34" t="str">
        <f t="shared" si="4"/>
        <v>5A.72</v>
      </c>
      <c r="B78" s="7" t="s">
        <v>522</v>
      </c>
      <c r="C78" s="13" t="s">
        <v>13</v>
      </c>
      <c r="D78" s="13">
        <v>1</v>
      </c>
      <c r="E78" s="13">
        <v>1</v>
      </c>
      <c r="F78" s="13">
        <v>1</v>
      </c>
      <c r="G78" s="7">
        <v>0</v>
      </c>
      <c r="H78" s="7">
        <v>0</v>
      </c>
      <c r="I78" s="13">
        <v>1</v>
      </c>
      <c r="J78" s="13">
        <v>1</v>
      </c>
      <c r="K78" s="13">
        <v>2</v>
      </c>
      <c r="L78" s="13">
        <v>2</v>
      </c>
      <c r="M78" s="13">
        <v>2</v>
      </c>
      <c r="N78" s="13">
        <v>2</v>
      </c>
      <c r="O78" s="13">
        <v>2</v>
      </c>
      <c r="P78" s="30">
        <f t="shared" si="5"/>
        <v>15</v>
      </c>
      <c r="Q78" s="32" t="s">
        <v>849</v>
      </c>
      <c r="R78" s="36" t="str">
        <f t="shared" si="6"/>
        <v>&lt;&lt;insert cost per visit here&gt;&gt;</v>
      </c>
      <c r="S78" s="37" t="str">
        <f t="shared" si="7"/>
        <v>This cell will autocalculate.</v>
      </c>
      <c r="T78"/>
    </row>
    <row r="79" spans="1:20" ht="15" customHeight="1" x14ac:dyDescent="0.25">
      <c r="A79" s="34" t="str">
        <f t="shared" si="4"/>
        <v>5A.73</v>
      </c>
      <c r="B79" s="7" t="s">
        <v>523</v>
      </c>
      <c r="C79" s="13" t="s">
        <v>13</v>
      </c>
      <c r="D79" s="13">
        <v>1</v>
      </c>
      <c r="E79" s="13">
        <v>1</v>
      </c>
      <c r="F79" s="13">
        <v>1</v>
      </c>
      <c r="G79" s="7">
        <v>0</v>
      </c>
      <c r="H79" s="7">
        <v>0</v>
      </c>
      <c r="I79" s="13">
        <v>1</v>
      </c>
      <c r="J79" s="13">
        <v>1</v>
      </c>
      <c r="K79" s="13">
        <v>2</v>
      </c>
      <c r="L79" s="13">
        <v>2</v>
      </c>
      <c r="M79" s="13">
        <v>2</v>
      </c>
      <c r="N79" s="13">
        <v>2</v>
      </c>
      <c r="O79" s="13">
        <v>2</v>
      </c>
      <c r="P79" s="30">
        <f t="shared" si="5"/>
        <v>15</v>
      </c>
      <c r="Q79" s="32" t="s">
        <v>849</v>
      </c>
      <c r="R79" s="36" t="str">
        <f t="shared" si="6"/>
        <v>&lt;&lt;insert cost per visit here&gt;&gt;</v>
      </c>
      <c r="S79" s="37" t="str">
        <f t="shared" si="7"/>
        <v>This cell will autocalculate.</v>
      </c>
      <c r="T79"/>
    </row>
    <row r="80" spans="1:20" ht="15" customHeight="1" x14ac:dyDescent="0.25">
      <c r="A80" s="34" t="str">
        <f t="shared" si="4"/>
        <v>5A.74</v>
      </c>
      <c r="B80" s="7" t="s">
        <v>524</v>
      </c>
      <c r="C80" s="13" t="s">
        <v>13</v>
      </c>
      <c r="D80" s="13">
        <v>1</v>
      </c>
      <c r="E80" s="13">
        <v>1</v>
      </c>
      <c r="F80" s="13">
        <v>1</v>
      </c>
      <c r="G80" s="7">
        <v>0</v>
      </c>
      <c r="H80" s="7">
        <v>0</v>
      </c>
      <c r="I80" s="13">
        <v>1</v>
      </c>
      <c r="J80" s="13">
        <v>1</v>
      </c>
      <c r="K80" s="13">
        <v>2</v>
      </c>
      <c r="L80" s="13">
        <v>2</v>
      </c>
      <c r="M80" s="13">
        <v>2</v>
      </c>
      <c r="N80" s="13">
        <v>2</v>
      </c>
      <c r="O80" s="13">
        <v>2</v>
      </c>
      <c r="P80" s="30">
        <f t="shared" si="5"/>
        <v>15</v>
      </c>
      <c r="Q80" s="32" t="s">
        <v>849</v>
      </c>
      <c r="R80" s="36" t="str">
        <f t="shared" si="6"/>
        <v>&lt;&lt;insert cost per visit here&gt;&gt;</v>
      </c>
      <c r="S80" s="37" t="str">
        <f t="shared" si="7"/>
        <v>This cell will autocalculate.</v>
      </c>
      <c r="T80"/>
    </row>
    <row r="81" spans="1:26" ht="15" customHeight="1" x14ac:dyDescent="0.25">
      <c r="A81" s="34" t="str">
        <f t="shared" si="4"/>
        <v>5A.75</v>
      </c>
      <c r="B81" s="7" t="s">
        <v>525</v>
      </c>
      <c r="C81" s="13" t="s">
        <v>13</v>
      </c>
      <c r="D81" s="13">
        <v>1</v>
      </c>
      <c r="E81" s="13">
        <v>1</v>
      </c>
      <c r="F81" s="13">
        <v>1</v>
      </c>
      <c r="G81" s="7">
        <v>0</v>
      </c>
      <c r="H81" s="7">
        <v>0</v>
      </c>
      <c r="I81" s="13">
        <v>1</v>
      </c>
      <c r="J81" s="13">
        <v>1</v>
      </c>
      <c r="K81" s="13">
        <v>2</v>
      </c>
      <c r="L81" s="13">
        <v>2</v>
      </c>
      <c r="M81" s="13">
        <v>2</v>
      </c>
      <c r="N81" s="13">
        <v>2</v>
      </c>
      <c r="O81" s="13">
        <v>2</v>
      </c>
      <c r="P81" s="30">
        <f t="shared" si="5"/>
        <v>15</v>
      </c>
      <c r="Q81" s="32" t="s">
        <v>849</v>
      </c>
      <c r="R81" s="36" t="str">
        <f t="shared" si="6"/>
        <v>&lt;&lt;insert cost per visit here&gt;&gt;</v>
      </c>
      <c r="S81" s="37" t="str">
        <f t="shared" si="7"/>
        <v>This cell will autocalculate.</v>
      </c>
      <c r="T81"/>
    </row>
    <row r="82" spans="1:26" ht="15" customHeight="1" x14ac:dyDescent="0.25">
      <c r="A82" s="34" t="str">
        <f t="shared" si="4"/>
        <v>5A.76</v>
      </c>
      <c r="B82" s="7" t="s">
        <v>526</v>
      </c>
      <c r="C82" s="13" t="s">
        <v>13</v>
      </c>
      <c r="D82" s="13">
        <v>1</v>
      </c>
      <c r="E82" s="13">
        <v>1</v>
      </c>
      <c r="F82" s="13">
        <v>1</v>
      </c>
      <c r="G82" s="7">
        <v>0</v>
      </c>
      <c r="H82" s="7">
        <v>0</v>
      </c>
      <c r="I82" s="13">
        <v>1</v>
      </c>
      <c r="J82" s="13">
        <v>1</v>
      </c>
      <c r="K82" s="13">
        <v>2</v>
      </c>
      <c r="L82" s="13">
        <v>2</v>
      </c>
      <c r="M82" s="13">
        <v>2</v>
      </c>
      <c r="N82" s="13">
        <v>2</v>
      </c>
      <c r="O82" s="13">
        <v>2</v>
      </c>
      <c r="P82" s="30">
        <f t="shared" si="5"/>
        <v>15</v>
      </c>
      <c r="Q82" s="32" t="s">
        <v>849</v>
      </c>
      <c r="R82" s="36" t="str">
        <f t="shared" si="6"/>
        <v>&lt;&lt;insert cost per visit here&gt;&gt;</v>
      </c>
      <c r="S82" s="37" t="str">
        <f t="shared" si="7"/>
        <v>This cell will autocalculate.</v>
      </c>
      <c r="T82"/>
    </row>
    <row r="83" spans="1:26" ht="15" customHeight="1" x14ac:dyDescent="0.25">
      <c r="A83" s="34" t="str">
        <f t="shared" si="4"/>
        <v>5A.77</v>
      </c>
      <c r="B83" s="7" t="s">
        <v>527</v>
      </c>
      <c r="C83" s="13" t="s">
        <v>13</v>
      </c>
      <c r="D83" s="13">
        <v>1</v>
      </c>
      <c r="E83" s="13">
        <v>1</v>
      </c>
      <c r="F83" s="13">
        <v>1</v>
      </c>
      <c r="G83" s="7">
        <v>0</v>
      </c>
      <c r="H83" s="7">
        <v>0</v>
      </c>
      <c r="I83" s="13">
        <v>1</v>
      </c>
      <c r="J83" s="13">
        <v>1</v>
      </c>
      <c r="K83" s="13">
        <v>2</v>
      </c>
      <c r="L83" s="13">
        <v>2</v>
      </c>
      <c r="M83" s="13">
        <v>2</v>
      </c>
      <c r="N83" s="13">
        <v>2</v>
      </c>
      <c r="O83" s="13">
        <v>2</v>
      </c>
      <c r="P83" s="30">
        <f t="shared" si="5"/>
        <v>15</v>
      </c>
      <c r="Q83" s="32" t="s">
        <v>849</v>
      </c>
      <c r="R83" s="36" t="str">
        <f t="shared" si="6"/>
        <v>&lt;&lt;insert cost per visit here&gt;&gt;</v>
      </c>
      <c r="S83" s="37" t="str">
        <f t="shared" si="7"/>
        <v>This cell will autocalculate.</v>
      </c>
      <c r="T83"/>
    </row>
    <row r="84" spans="1:26" ht="15" customHeight="1" x14ac:dyDescent="0.25">
      <c r="A84" s="34" t="str">
        <f t="shared" si="4"/>
        <v>5A.78</v>
      </c>
      <c r="B84" s="7" t="s">
        <v>528</v>
      </c>
      <c r="C84" s="13" t="s">
        <v>13</v>
      </c>
      <c r="D84" s="13">
        <v>1</v>
      </c>
      <c r="E84" s="13">
        <v>1</v>
      </c>
      <c r="F84" s="13">
        <v>1</v>
      </c>
      <c r="G84" s="7">
        <v>0</v>
      </c>
      <c r="H84" s="7">
        <v>0</v>
      </c>
      <c r="I84" s="13">
        <v>1</v>
      </c>
      <c r="J84" s="13">
        <v>1</v>
      </c>
      <c r="K84" s="13">
        <v>2</v>
      </c>
      <c r="L84" s="13">
        <v>2</v>
      </c>
      <c r="M84" s="13">
        <v>2</v>
      </c>
      <c r="N84" s="13">
        <v>2</v>
      </c>
      <c r="O84" s="13">
        <v>2</v>
      </c>
      <c r="P84" s="30">
        <f t="shared" si="5"/>
        <v>15</v>
      </c>
      <c r="Q84" s="32" t="s">
        <v>849</v>
      </c>
      <c r="R84" s="36" t="str">
        <f t="shared" si="6"/>
        <v>&lt;&lt;insert cost per visit here&gt;&gt;</v>
      </c>
      <c r="S84" s="37" t="str">
        <f t="shared" si="7"/>
        <v>This cell will autocalculate.</v>
      </c>
      <c r="T84"/>
    </row>
    <row r="85" spans="1:26" ht="15" customHeight="1" x14ac:dyDescent="0.25">
      <c r="A85" s="34" t="str">
        <f t="shared" si="4"/>
        <v>5A.79</v>
      </c>
      <c r="B85" s="7" t="s">
        <v>529</v>
      </c>
      <c r="C85" s="13" t="s">
        <v>13</v>
      </c>
      <c r="D85" s="13">
        <v>1</v>
      </c>
      <c r="E85" s="13">
        <v>1</v>
      </c>
      <c r="F85" s="13">
        <v>1</v>
      </c>
      <c r="G85" s="7">
        <v>0</v>
      </c>
      <c r="H85" s="7">
        <v>0</v>
      </c>
      <c r="I85" s="13">
        <v>1</v>
      </c>
      <c r="J85" s="13">
        <v>1</v>
      </c>
      <c r="K85" s="13">
        <v>2</v>
      </c>
      <c r="L85" s="13">
        <v>2</v>
      </c>
      <c r="M85" s="13">
        <v>2</v>
      </c>
      <c r="N85" s="13">
        <v>2</v>
      </c>
      <c r="O85" s="13">
        <v>2</v>
      </c>
      <c r="P85" s="30">
        <f t="shared" si="5"/>
        <v>15</v>
      </c>
      <c r="Q85" s="32" t="s">
        <v>849</v>
      </c>
      <c r="R85" s="36" t="str">
        <f t="shared" si="6"/>
        <v>&lt;&lt;insert cost per visit here&gt;&gt;</v>
      </c>
      <c r="S85" s="37" t="str">
        <f t="shared" si="7"/>
        <v>This cell will autocalculate.</v>
      </c>
      <c r="T85"/>
    </row>
    <row r="86" spans="1:26" ht="15" customHeight="1" x14ac:dyDescent="0.25">
      <c r="A86" s="34" t="str">
        <f t="shared" si="4"/>
        <v>5A.80</v>
      </c>
      <c r="B86" s="7" t="s">
        <v>530</v>
      </c>
      <c r="C86" s="13" t="s">
        <v>13</v>
      </c>
      <c r="D86" s="13">
        <v>1</v>
      </c>
      <c r="E86" s="13">
        <v>1</v>
      </c>
      <c r="F86" s="13">
        <v>1</v>
      </c>
      <c r="G86" s="7">
        <v>0</v>
      </c>
      <c r="H86" s="7">
        <v>0</v>
      </c>
      <c r="I86" s="13">
        <v>1</v>
      </c>
      <c r="J86" s="13">
        <v>1</v>
      </c>
      <c r="K86" s="13">
        <v>2</v>
      </c>
      <c r="L86" s="13">
        <v>2</v>
      </c>
      <c r="M86" s="13">
        <v>2</v>
      </c>
      <c r="N86" s="13">
        <v>2</v>
      </c>
      <c r="O86" s="13">
        <v>2</v>
      </c>
      <c r="P86" s="30">
        <f t="shared" si="5"/>
        <v>15</v>
      </c>
      <c r="Q86" s="32" t="s">
        <v>849</v>
      </c>
      <c r="R86" s="36" t="str">
        <f t="shared" si="6"/>
        <v>&lt;&lt;insert cost per visit here&gt;&gt;</v>
      </c>
      <c r="S86" s="37" t="str">
        <f t="shared" si="7"/>
        <v>This cell will autocalculate.</v>
      </c>
      <c r="T86"/>
    </row>
    <row r="87" spans="1:26" ht="15" customHeight="1" x14ac:dyDescent="0.25">
      <c r="A87" s="34" t="str">
        <f t="shared" si="4"/>
        <v>5A.81</v>
      </c>
      <c r="B87" s="7" t="s">
        <v>531</v>
      </c>
      <c r="C87" s="13" t="s">
        <v>13</v>
      </c>
      <c r="D87" s="13">
        <v>1</v>
      </c>
      <c r="E87" s="13">
        <v>1</v>
      </c>
      <c r="F87" s="13">
        <v>1</v>
      </c>
      <c r="G87" s="7">
        <v>0</v>
      </c>
      <c r="H87" s="7">
        <v>0</v>
      </c>
      <c r="I87" s="13">
        <v>1</v>
      </c>
      <c r="J87" s="13">
        <v>1</v>
      </c>
      <c r="K87" s="13">
        <v>2</v>
      </c>
      <c r="L87" s="13">
        <v>2</v>
      </c>
      <c r="M87" s="13">
        <v>2</v>
      </c>
      <c r="N87" s="13">
        <v>2</v>
      </c>
      <c r="O87" s="13">
        <v>2</v>
      </c>
      <c r="P87" s="30">
        <f t="shared" si="5"/>
        <v>15</v>
      </c>
      <c r="Q87" s="32" t="s">
        <v>849</v>
      </c>
      <c r="R87" s="36" t="str">
        <f t="shared" si="6"/>
        <v>&lt;&lt;insert cost per visit here&gt;&gt;</v>
      </c>
      <c r="S87" s="37" t="str">
        <f t="shared" si="7"/>
        <v>This cell will autocalculate.</v>
      </c>
      <c r="T87"/>
    </row>
    <row r="88" spans="1:26" ht="15" customHeight="1" x14ac:dyDescent="0.25">
      <c r="A88" s="34" t="str">
        <f t="shared" si="4"/>
        <v>5A.82</v>
      </c>
      <c r="B88" s="7" t="s">
        <v>532</v>
      </c>
      <c r="C88" s="13" t="s">
        <v>13</v>
      </c>
      <c r="D88" s="13">
        <v>1</v>
      </c>
      <c r="E88" s="13">
        <v>1</v>
      </c>
      <c r="F88" s="13">
        <v>1</v>
      </c>
      <c r="G88" s="7">
        <v>0</v>
      </c>
      <c r="H88" s="7">
        <v>0</v>
      </c>
      <c r="I88" s="13">
        <v>1</v>
      </c>
      <c r="J88" s="13">
        <v>1</v>
      </c>
      <c r="K88" s="13">
        <v>2</v>
      </c>
      <c r="L88" s="13">
        <v>2</v>
      </c>
      <c r="M88" s="13">
        <v>2</v>
      </c>
      <c r="N88" s="13">
        <v>2</v>
      </c>
      <c r="O88" s="13">
        <v>2</v>
      </c>
      <c r="P88" s="30">
        <f t="shared" si="5"/>
        <v>15</v>
      </c>
      <c r="Q88" s="32" t="s">
        <v>849</v>
      </c>
      <c r="R88" s="36" t="str">
        <f t="shared" si="6"/>
        <v>&lt;&lt;insert cost per visit here&gt;&gt;</v>
      </c>
      <c r="S88" s="37" t="str">
        <f t="shared" si="7"/>
        <v>This cell will autocalculate.</v>
      </c>
      <c r="T88"/>
    </row>
    <row r="89" spans="1:26" ht="15" customHeight="1" x14ac:dyDescent="0.25">
      <c r="A89" s="34" t="str">
        <f t="shared" si="4"/>
        <v>5A.83</v>
      </c>
      <c r="B89" s="7" t="s">
        <v>533</v>
      </c>
      <c r="C89" s="13" t="s">
        <v>13</v>
      </c>
      <c r="D89" s="13">
        <v>1</v>
      </c>
      <c r="E89" s="13">
        <v>1</v>
      </c>
      <c r="F89" s="13">
        <v>1</v>
      </c>
      <c r="G89" s="7">
        <v>0</v>
      </c>
      <c r="H89" s="7">
        <v>0</v>
      </c>
      <c r="I89" s="13">
        <v>1</v>
      </c>
      <c r="J89" s="13">
        <v>1</v>
      </c>
      <c r="K89" s="13">
        <v>2</v>
      </c>
      <c r="L89" s="13">
        <v>2</v>
      </c>
      <c r="M89" s="13">
        <v>2</v>
      </c>
      <c r="N89" s="13">
        <v>2</v>
      </c>
      <c r="O89" s="13">
        <v>2</v>
      </c>
      <c r="P89" s="30">
        <f t="shared" si="5"/>
        <v>15</v>
      </c>
      <c r="Q89" s="32" t="s">
        <v>849</v>
      </c>
      <c r="R89" s="36" t="str">
        <f t="shared" si="6"/>
        <v>&lt;&lt;insert cost per visit here&gt;&gt;</v>
      </c>
      <c r="S89" s="37" t="str">
        <f t="shared" si="7"/>
        <v>This cell will autocalculate.</v>
      </c>
      <c r="T89"/>
    </row>
    <row r="90" spans="1:26" ht="15" customHeight="1" x14ac:dyDescent="0.25">
      <c r="A90" s="34" t="str">
        <f t="shared" si="4"/>
        <v>5A.84</v>
      </c>
      <c r="B90" s="7" t="s">
        <v>534</v>
      </c>
      <c r="C90" s="13" t="s">
        <v>15</v>
      </c>
      <c r="D90" s="13">
        <v>1</v>
      </c>
      <c r="E90" s="13">
        <v>1</v>
      </c>
      <c r="F90" s="13">
        <v>1</v>
      </c>
      <c r="G90" s="7">
        <v>0</v>
      </c>
      <c r="H90" s="7">
        <v>0</v>
      </c>
      <c r="I90" s="13">
        <v>1</v>
      </c>
      <c r="J90" s="13">
        <v>1</v>
      </c>
      <c r="K90" s="13">
        <v>2</v>
      </c>
      <c r="L90" s="13">
        <v>2</v>
      </c>
      <c r="M90" s="13">
        <v>2</v>
      </c>
      <c r="N90" s="13">
        <v>2</v>
      </c>
      <c r="O90" s="13">
        <v>2</v>
      </c>
      <c r="P90" s="30">
        <f t="shared" si="5"/>
        <v>15</v>
      </c>
      <c r="Q90" s="32" t="s">
        <v>849</v>
      </c>
      <c r="R90" s="36" t="str">
        <f t="shared" si="6"/>
        <v>&lt;&lt;insert cost per visit here&gt;&gt;</v>
      </c>
      <c r="S90" s="37" t="str">
        <f t="shared" si="7"/>
        <v>This cell will autocalculate.</v>
      </c>
      <c r="T90" s="2"/>
      <c r="U90" s="2"/>
      <c r="V90" s="2"/>
      <c r="W90" s="2"/>
      <c r="X90" s="2"/>
      <c r="Y90" s="2"/>
      <c r="Z90" s="2"/>
    </row>
    <row r="91" spans="1:26" ht="15" customHeight="1" x14ac:dyDescent="0.25">
      <c r="A91" s="34" t="str">
        <f t="shared" si="4"/>
        <v>5A.85</v>
      </c>
      <c r="B91" s="7" t="s">
        <v>535</v>
      </c>
      <c r="C91" s="13" t="s">
        <v>13</v>
      </c>
      <c r="D91" s="13">
        <v>1</v>
      </c>
      <c r="E91" s="13">
        <v>1</v>
      </c>
      <c r="F91" s="13">
        <v>1</v>
      </c>
      <c r="G91" s="7">
        <v>0</v>
      </c>
      <c r="H91" s="7">
        <v>0</v>
      </c>
      <c r="I91" s="13">
        <v>1</v>
      </c>
      <c r="J91" s="13">
        <v>1</v>
      </c>
      <c r="K91" s="13">
        <v>2</v>
      </c>
      <c r="L91" s="13">
        <v>2</v>
      </c>
      <c r="M91" s="13">
        <v>2</v>
      </c>
      <c r="N91" s="13">
        <v>2</v>
      </c>
      <c r="O91" s="13">
        <v>2</v>
      </c>
      <c r="P91" s="30">
        <f t="shared" si="5"/>
        <v>15</v>
      </c>
      <c r="Q91" s="32" t="s">
        <v>849</v>
      </c>
      <c r="R91" s="36" t="str">
        <f t="shared" si="6"/>
        <v>&lt;&lt;insert cost per visit here&gt;&gt;</v>
      </c>
      <c r="S91" s="37" t="str">
        <f t="shared" si="7"/>
        <v>This cell will autocalculate.</v>
      </c>
      <c r="T91" s="2"/>
      <c r="U91" s="2"/>
      <c r="V91" s="2"/>
      <c r="W91" s="2"/>
      <c r="X91" s="2"/>
      <c r="Y91" s="2"/>
      <c r="Z91" s="2"/>
    </row>
    <row r="92" spans="1:26" ht="15" customHeight="1" x14ac:dyDescent="0.25">
      <c r="A92" s="34" t="str">
        <f t="shared" si="4"/>
        <v>5A.86</v>
      </c>
      <c r="B92" s="7" t="s">
        <v>536</v>
      </c>
      <c r="C92" s="13" t="s">
        <v>13</v>
      </c>
      <c r="D92" s="13">
        <v>1</v>
      </c>
      <c r="E92" s="13">
        <v>1</v>
      </c>
      <c r="F92" s="13">
        <v>1</v>
      </c>
      <c r="G92" s="7">
        <v>0</v>
      </c>
      <c r="H92" s="7">
        <v>0</v>
      </c>
      <c r="I92" s="13">
        <v>1</v>
      </c>
      <c r="J92" s="13">
        <v>1</v>
      </c>
      <c r="K92" s="13">
        <v>2</v>
      </c>
      <c r="L92" s="13">
        <v>2</v>
      </c>
      <c r="M92" s="13">
        <v>2</v>
      </c>
      <c r="N92" s="13">
        <v>2</v>
      </c>
      <c r="O92" s="13">
        <v>2</v>
      </c>
      <c r="P92" s="30">
        <f t="shared" si="5"/>
        <v>15</v>
      </c>
      <c r="Q92" s="32" t="s">
        <v>849</v>
      </c>
      <c r="R92" s="36" t="str">
        <f t="shared" si="6"/>
        <v>&lt;&lt;insert cost per visit here&gt;&gt;</v>
      </c>
      <c r="S92" s="37" t="str">
        <f t="shared" si="7"/>
        <v>This cell will autocalculate.</v>
      </c>
      <c r="T92" s="2"/>
      <c r="U92" s="2"/>
      <c r="V92" s="2"/>
      <c r="W92" s="2"/>
      <c r="X92" s="2"/>
      <c r="Y92" s="2"/>
      <c r="Z92" s="2"/>
    </row>
    <row r="93" spans="1:26" ht="15" customHeight="1" x14ac:dyDescent="0.25">
      <c r="A93" s="34" t="str">
        <f t="shared" si="4"/>
        <v>5A.87</v>
      </c>
      <c r="B93" s="7" t="s">
        <v>537</v>
      </c>
      <c r="C93" s="13" t="s">
        <v>13</v>
      </c>
      <c r="D93" s="13">
        <v>1</v>
      </c>
      <c r="E93" s="13">
        <v>1</v>
      </c>
      <c r="F93" s="13">
        <v>1</v>
      </c>
      <c r="G93" s="7">
        <v>0</v>
      </c>
      <c r="H93" s="7">
        <v>0</v>
      </c>
      <c r="I93" s="13">
        <v>1</v>
      </c>
      <c r="J93" s="13">
        <v>1</v>
      </c>
      <c r="K93" s="13">
        <v>2</v>
      </c>
      <c r="L93" s="13">
        <v>2</v>
      </c>
      <c r="M93" s="13">
        <v>2</v>
      </c>
      <c r="N93" s="13">
        <v>2</v>
      </c>
      <c r="O93" s="13">
        <v>2</v>
      </c>
      <c r="P93" s="30">
        <f t="shared" si="5"/>
        <v>15</v>
      </c>
      <c r="Q93" s="32" t="s">
        <v>849</v>
      </c>
      <c r="R93" s="36" t="str">
        <f t="shared" si="6"/>
        <v>&lt;&lt;insert cost per visit here&gt;&gt;</v>
      </c>
      <c r="S93" s="37" t="str">
        <f t="shared" si="7"/>
        <v>This cell will autocalculate.</v>
      </c>
      <c r="T93" s="2"/>
      <c r="U93" s="2"/>
      <c r="V93" s="2"/>
      <c r="W93" s="2"/>
      <c r="X93" s="2"/>
      <c r="Y93" s="2"/>
      <c r="Z93" s="2"/>
    </row>
    <row r="94" spans="1:26" ht="15" customHeight="1" x14ac:dyDescent="0.25">
      <c r="A94" s="34" t="str">
        <f t="shared" si="4"/>
        <v>5A.88</v>
      </c>
      <c r="B94" s="7" t="s">
        <v>538</v>
      </c>
      <c r="C94" s="13" t="s">
        <v>13</v>
      </c>
      <c r="D94" s="13">
        <v>1</v>
      </c>
      <c r="E94" s="13">
        <v>1</v>
      </c>
      <c r="F94" s="13">
        <v>1</v>
      </c>
      <c r="G94" s="7">
        <v>0</v>
      </c>
      <c r="H94" s="7">
        <v>0</v>
      </c>
      <c r="I94" s="13">
        <v>1</v>
      </c>
      <c r="J94" s="13">
        <v>1</v>
      </c>
      <c r="K94" s="13">
        <v>2</v>
      </c>
      <c r="L94" s="13">
        <v>2</v>
      </c>
      <c r="M94" s="13">
        <v>2</v>
      </c>
      <c r="N94" s="13">
        <v>2</v>
      </c>
      <c r="O94" s="13">
        <v>2</v>
      </c>
      <c r="P94" s="30">
        <f t="shared" si="5"/>
        <v>15</v>
      </c>
      <c r="Q94" s="32" t="s">
        <v>849</v>
      </c>
      <c r="R94" s="36" t="str">
        <f t="shared" si="6"/>
        <v>&lt;&lt;insert cost per visit here&gt;&gt;</v>
      </c>
      <c r="S94" s="37" t="str">
        <f t="shared" si="7"/>
        <v>This cell will autocalculate.</v>
      </c>
      <c r="T94" s="2"/>
      <c r="U94" s="2"/>
      <c r="V94" s="2"/>
      <c r="W94" s="2"/>
      <c r="X94" s="2"/>
      <c r="Y94" s="2"/>
      <c r="Z94" s="2"/>
    </row>
    <row r="95" spans="1:26" ht="15" customHeight="1" x14ac:dyDescent="0.25">
      <c r="A95" s="34" t="str">
        <f t="shared" si="4"/>
        <v>5A.89</v>
      </c>
      <c r="B95" s="7" t="s">
        <v>539</v>
      </c>
      <c r="C95" s="13" t="s">
        <v>13</v>
      </c>
      <c r="D95" s="13">
        <v>1</v>
      </c>
      <c r="E95" s="13">
        <v>1</v>
      </c>
      <c r="F95" s="13">
        <v>1</v>
      </c>
      <c r="G95" s="7">
        <v>0</v>
      </c>
      <c r="H95" s="7">
        <v>0</v>
      </c>
      <c r="I95" s="13">
        <v>1</v>
      </c>
      <c r="J95" s="13">
        <v>1</v>
      </c>
      <c r="K95" s="13">
        <v>2</v>
      </c>
      <c r="L95" s="13">
        <v>2</v>
      </c>
      <c r="M95" s="13">
        <v>2</v>
      </c>
      <c r="N95" s="13">
        <v>2</v>
      </c>
      <c r="O95" s="13">
        <v>2</v>
      </c>
      <c r="P95" s="30">
        <f t="shared" si="5"/>
        <v>15</v>
      </c>
      <c r="Q95" s="32" t="s">
        <v>849</v>
      </c>
      <c r="R95" s="36" t="str">
        <f t="shared" si="6"/>
        <v>&lt;&lt;insert cost per visit here&gt;&gt;</v>
      </c>
      <c r="S95" s="37" t="str">
        <f t="shared" si="7"/>
        <v>This cell will autocalculate.</v>
      </c>
      <c r="T95" s="2"/>
      <c r="U95" s="2"/>
      <c r="V95" s="2"/>
      <c r="W95" s="2"/>
      <c r="X95" s="2"/>
      <c r="Y95" s="2"/>
      <c r="Z95" s="2"/>
    </row>
    <row r="96" spans="1:26" ht="15" customHeight="1" x14ac:dyDescent="0.25">
      <c r="A96" s="34" t="str">
        <f t="shared" si="4"/>
        <v>5A.90</v>
      </c>
      <c r="B96" s="7" t="s">
        <v>540</v>
      </c>
      <c r="C96" s="13" t="s">
        <v>13</v>
      </c>
      <c r="D96" s="13">
        <v>1</v>
      </c>
      <c r="E96" s="13">
        <v>1</v>
      </c>
      <c r="F96" s="13">
        <v>1</v>
      </c>
      <c r="G96" s="7">
        <v>0</v>
      </c>
      <c r="H96" s="7">
        <v>0</v>
      </c>
      <c r="I96" s="13">
        <v>1</v>
      </c>
      <c r="J96" s="13">
        <v>1</v>
      </c>
      <c r="K96" s="13">
        <v>2</v>
      </c>
      <c r="L96" s="13">
        <v>2</v>
      </c>
      <c r="M96" s="13">
        <v>2</v>
      </c>
      <c r="N96" s="13">
        <v>2</v>
      </c>
      <c r="O96" s="13">
        <v>2</v>
      </c>
      <c r="P96" s="30">
        <f t="shared" si="5"/>
        <v>15</v>
      </c>
      <c r="Q96" s="32" t="s">
        <v>849</v>
      </c>
      <c r="R96" s="36" t="str">
        <f t="shared" si="6"/>
        <v>&lt;&lt;insert cost per visit here&gt;&gt;</v>
      </c>
      <c r="S96" s="37" t="str">
        <f t="shared" si="7"/>
        <v>This cell will autocalculate.</v>
      </c>
      <c r="T96" s="2"/>
      <c r="U96" s="2"/>
      <c r="V96" s="2"/>
      <c r="W96" s="2"/>
      <c r="X96" s="2"/>
      <c r="Y96" s="2"/>
      <c r="Z96" s="2"/>
    </row>
    <row r="97" spans="1:26" ht="15" customHeight="1" x14ac:dyDescent="0.25">
      <c r="A97" s="34" t="str">
        <f t="shared" si="4"/>
        <v>5A.91</v>
      </c>
      <c r="B97" s="7" t="s">
        <v>541</v>
      </c>
      <c r="C97" s="13" t="s">
        <v>13</v>
      </c>
      <c r="D97" s="13">
        <v>1</v>
      </c>
      <c r="E97" s="13">
        <v>1</v>
      </c>
      <c r="F97" s="13">
        <v>1</v>
      </c>
      <c r="G97" s="7">
        <v>0</v>
      </c>
      <c r="H97" s="7">
        <v>0</v>
      </c>
      <c r="I97" s="13">
        <v>1</v>
      </c>
      <c r="J97" s="13">
        <v>1</v>
      </c>
      <c r="K97" s="13">
        <v>2</v>
      </c>
      <c r="L97" s="13">
        <v>2</v>
      </c>
      <c r="M97" s="13">
        <v>2</v>
      </c>
      <c r="N97" s="13">
        <v>2</v>
      </c>
      <c r="O97" s="13">
        <v>2</v>
      </c>
      <c r="P97" s="30">
        <f t="shared" si="5"/>
        <v>15</v>
      </c>
      <c r="Q97" s="32" t="s">
        <v>849</v>
      </c>
      <c r="R97" s="36" t="str">
        <f t="shared" si="6"/>
        <v>&lt;&lt;insert cost per visit here&gt;&gt;</v>
      </c>
      <c r="S97" s="37" t="str">
        <f t="shared" si="7"/>
        <v>This cell will autocalculate.</v>
      </c>
      <c r="T97" s="2"/>
      <c r="U97" s="2"/>
      <c r="V97" s="2"/>
      <c r="W97" s="2"/>
      <c r="X97" s="2"/>
      <c r="Y97" s="2"/>
      <c r="Z97" s="2"/>
    </row>
    <row r="98" spans="1:26" ht="15" customHeight="1" x14ac:dyDescent="0.25">
      <c r="A98" s="34" t="str">
        <f t="shared" si="4"/>
        <v>5A.92</v>
      </c>
      <c r="B98" s="7" t="s">
        <v>542</v>
      </c>
      <c r="C98" s="13" t="s">
        <v>13</v>
      </c>
      <c r="D98" s="13">
        <v>1</v>
      </c>
      <c r="E98" s="13">
        <v>1</v>
      </c>
      <c r="F98" s="13">
        <v>1</v>
      </c>
      <c r="G98" s="7">
        <v>0</v>
      </c>
      <c r="H98" s="7">
        <v>0</v>
      </c>
      <c r="I98" s="13">
        <v>1</v>
      </c>
      <c r="J98" s="13">
        <v>1</v>
      </c>
      <c r="K98" s="13">
        <v>2</v>
      </c>
      <c r="L98" s="13">
        <v>2</v>
      </c>
      <c r="M98" s="13">
        <v>2</v>
      </c>
      <c r="N98" s="13">
        <v>2</v>
      </c>
      <c r="O98" s="13">
        <v>2</v>
      </c>
      <c r="P98" s="30">
        <f t="shared" si="5"/>
        <v>15</v>
      </c>
      <c r="Q98" s="32" t="s">
        <v>849</v>
      </c>
      <c r="R98" s="36" t="str">
        <f t="shared" si="6"/>
        <v>&lt;&lt;insert cost per visit here&gt;&gt;</v>
      </c>
      <c r="S98" s="37" t="str">
        <f t="shared" si="7"/>
        <v>This cell will autocalculate.</v>
      </c>
      <c r="T98" s="2"/>
      <c r="U98" s="2"/>
      <c r="V98" s="2"/>
      <c r="W98" s="2"/>
      <c r="X98" s="2"/>
      <c r="Y98" s="2"/>
      <c r="Z98" s="2"/>
    </row>
    <row r="99" spans="1:26" ht="15" customHeight="1" x14ac:dyDescent="0.25">
      <c r="A99" s="34" t="str">
        <f t="shared" si="4"/>
        <v>5A.93</v>
      </c>
      <c r="B99" s="7" t="s">
        <v>543</v>
      </c>
      <c r="C99" s="13" t="s">
        <v>18</v>
      </c>
      <c r="D99" s="13">
        <v>2</v>
      </c>
      <c r="E99" s="13">
        <v>1</v>
      </c>
      <c r="F99" s="13">
        <v>1</v>
      </c>
      <c r="G99" s="7">
        <v>0</v>
      </c>
      <c r="H99" s="7">
        <v>0</v>
      </c>
      <c r="I99" s="13">
        <v>1</v>
      </c>
      <c r="J99" s="13">
        <v>1</v>
      </c>
      <c r="K99" s="13">
        <v>2</v>
      </c>
      <c r="L99" s="13">
        <v>2</v>
      </c>
      <c r="M99" s="13">
        <v>2</v>
      </c>
      <c r="N99" s="13">
        <v>2</v>
      </c>
      <c r="O99" s="13">
        <v>2</v>
      </c>
      <c r="P99" s="30">
        <f t="shared" si="5"/>
        <v>16</v>
      </c>
      <c r="Q99" s="32" t="s">
        <v>849</v>
      </c>
      <c r="R99" s="36" t="str">
        <f t="shared" si="6"/>
        <v>&lt;&lt;insert cost per visit here&gt;&gt;</v>
      </c>
      <c r="S99" s="37" t="str">
        <f t="shared" si="7"/>
        <v>This cell will autocalculate.</v>
      </c>
      <c r="T99" s="2"/>
      <c r="U99" s="2"/>
      <c r="V99" s="2"/>
      <c r="W99" s="2"/>
      <c r="X99" s="2"/>
      <c r="Y99" s="2"/>
      <c r="Z99" s="2"/>
    </row>
    <row r="100" spans="1:26" s="2" customFormat="1" ht="15" customHeight="1" x14ac:dyDescent="0.25">
      <c r="A100" s="34" t="str">
        <f t="shared" si="4"/>
        <v>5A.94</v>
      </c>
      <c r="B100" s="7" t="s">
        <v>544</v>
      </c>
      <c r="C100" s="13" t="s">
        <v>13</v>
      </c>
      <c r="D100" s="13">
        <v>1</v>
      </c>
      <c r="E100" s="13">
        <v>1</v>
      </c>
      <c r="F100" s="13">
        <v>1</v>
      </c>
      <c r="G100" s="7">
        <v>0</v>
      </c>
      <c r="H100" s="7">
        <v>0</v>
      </c>
      <c r="I100" s="13">
        <v>1</v>
      </c>
      <c r="J100" s="13">
        <v>1</v>
      </c>
      <c r="K100" s="13">
        <v>2</v>
      </c>
      <c r="L100" s="13">
        <v>2</v>
      </c>
      <c r="M100" s="13">
        <v>2</v>
      </c>
      <c r="N100" s="13">
        <v>2</v>
      </c>
      <c r="O100" s="13">
        <v>2</v>
      </c>
      <c r="P100" s="30">
        <f t="shared" si="5"/>
        <v>15</v>
      </c>
      <c r="Q100" s="32" t="s">
        <v>849</v>
      </c>
      <c r="R100" s="36" t="str">
        <f t="shared" si="6"/>
        <v>&lt;&lt;insert cost per visit here&gt;&gt;</v>
      </c>
      <c r="S100" s="37" t="str">
        <f t="shared" si="7"/>
        <v>This cell will autocalculate.</v>
      </c>
    </row>
    <row r="101" spans="1:26" ht="15" customHeight="1" x14ac:dyDescent="0.25">
      <c r="A101" s="34" t="str">
        <f t="shared" si="4"/>
        <v>5A.95</v>
      </c>
      <c r="B101" s="7" t="s">
        <v>545</v>
      </c>
      <c r="C101" s="13" t="s">
        <v>13</v>
      </c>
      <c r="D101" s="13">
        <v>1</v>
      </c>
      <c r="E101" s="13">
        <v>1</v>
      </c>
      <c r="F101" s="13">
        <v>1</v>
      </c>
      <c r="G101" s="7">
        <v>0</v>
      </c>
      <c r="H101" s="7">
        <v>0</v>
      </c>
      <c r="I101" s="13">
        <v>1</v>
      </c>
      <c r="J101" s="13">
        <v>1</v>
      </c>
      <c r="K101" s="13">
        <v>2</v>
      </c>
      <c r="L101" s="13">
        <v>2</v>
      </c>
      <c r="M101" s="13">
        <v>2</v>
      </c>
      <c r="N101" s="13">
        <v>2</v>
      </c>
      <c r="O101" s="13">
        <v>2</v>
      </c>
      <c r="P101" s="30">
        <f t="shared" si="5"/>
        <v>15</v>
      </c>
      <c r="Q101" s="32" t="s">
        <v>849</v>
      </c>
      <c r="R101" s="36" t="str">
        <f t="shared" si="6"/>
        <v>&lt;&lt;insert cost per visit here&gt;&gt;</v>
      </c>
      <c r="S101" s="37" t="str">
        <f t="shared" si="7"/>
        <v>This cell will autocalculate.</v>
      </c>
      <c r="T101" s="2"/>
      <c r="U101" s="2"/>
      <c r="V101" s="2"/>
      <c r="W101" s="2"/>
      <c r="X101" s="2"/>
      <c r="Y101" s="2"/>
      <c r="Z101" s="2"/>
    </row>
    <row r="102" spans="1:26" ht="15" customHeight="1" x14ac:dyDescent="0.25">
      <c r="A102" s="34" t="str">
        <f t="shared" si="4"/>
        <v>5A.96</v>
      </c>
      <c r="B102" s="7" t="s">
        <v>546</v>
      </c>
      <c r="C102" s="13" t="s">
        <v>13</v>
      </c>
      <c r="D102" s="13">
        <v>1</v>
      </c>
      <c r="E102" s="13">
        <v>1</v>
      </c>
      <c r="F102" s="13">
        <v>1</v>
      </c>
      <c r="G102" s="7">
        <v>0</v>
      </c>
      <c r="H102" s="7">
        <v>0</v>
      </c>
      <c r="I102" s="13">
        <v>1</v>
      </c>
      <c r="J102" s="13">
        <v>1</v>
      </c>
      <c r="K102" s="13">
        <v>2</v>
      </c>
      <c r="L102" s="13">
        <v>2</v>
      </c>
      <c r="M102" s="13">
        <v>2</v>
      </c>
      <c r="N102" s="13">
        <v>2</v>
      </c>
      <c r="O102" s="13">
        <v>2</v>
      </c>
      <c r="P102" s="30">
        <f t="shared" si="5"/>
        <v>15</v>
      </c>
      <c r="Q102" s="32" t="s">
        <v>849</v>
      </c>
      <c r="R102" s="36" t="str">
        <f t="shared" si="6"/>
        <v>&lt;&lt;insert cost per visit here&gt;&gt;</v>
      </c>
      <c r="S102" s="37" t="str">
        <f t="shared" si="7"/>
        <v>This cell will autocalculate.</v>
      </c>
      <c r="T102" s="2"/>
      <c r="U102" s="2"/>
      <c r="V102" s="2"/>
      <c r="W102" s="2"/>
      <c r="X102" s="2"/>
      <c r="Y102" s="2"/>
      <c r="Z102" s="2"/>
    </row>
    <row r="103" spans="1:26" s="2" customFormat="1" ht="15" customHeight="1" x14ac:dyDescent="0.25">
      <c r="A103" s="34" t="str">
        <f t="shared" si="4"/>
        <v>5A.97</v>
      </c>
      <c r="B103" s="7" t="s">
        <v>547</v>
      </c>
      <c r="C103" s="13" t="s">
        <v>13</v>
      </c>
      <c r="D103" s="13">
        <v>1</v>
      </c>
      <c r="E103" s="13">
        <v>1</v>
      </c>
      <c r="F103" s="13">
        <v>1</v>
      </c>
      <c r="G103" s="7">
        <v>0</v>
      </c>
      <c r="H103" s="7">
        <v>0</v>
      </c>
      <c r="I103" s="13">
        <v>1</v>
      </c>
      <c r="J103" s="13">
        <v>1</v>
      </c>
      <c r="K103" s="13">
        <v>2</v>
      </c>
      <c r="L103" s="13">
        <v>2</v>
      </c>
      <c r="M103" s="13">
        <v>2</v>
      </c>
      <c r="N103" s="13">
        <v>2</v>
      </c>
      <c r="O103" s="13">
        <v>2</v>
      </c>
      <c r="P103" s="30">
        <f t="shared" si="5"/>
        <v>15</v>
      </c>
      <c r="Q103" s="32" t="s">
        <v>849</v>
      </c>
      <c r="R103" s="36" t="str">
        <f t="shared" si="6"/>
        <v>&lt;&lt;insert cost per visit here&gt;&gt;</v>
      </c>
      <c r="S103" s="37" t="str">
        <f t="shared" si="7"/>
        <v>This cell will autocalculate.</v>
      </c>
    </row>
    <row r="104" spans="1:26" s="2" customFormat="1" ht="15" customHeight="1" x14ac:dyDescent="0.25">
      <c r="A104" s="34" t="str">
        <f t="shared" si="4"/>
        <v>5A.98</v>
      </c>
      <c r="B104" s="7" t="s">
        <v>548</v>
      </c>
      <c r="C104" s="13" t="s">
        <v>13</v>
      </c>
      <c r="D104" s="13">
        <v>1</v>
      </c>
      <c r="E104" s="13">
        <v>1</v>
      </c>
      <c r="F104" s="13">
        <v>1</v>
      </c>
      <c r="G104" s="7">
        <v>0</v>
      </c>
      <c r="H104" s="7">
        <v>0</v>
      </c>
      <c r="I104" s="13">
        <v>1</v>
      </c>
      <c r="J104" s="13">
        <v>1</v>
      </c>
      <c r="K104" s="13">
        <v>2</v>
      </c>
      <c r="L104" s="13">
        <v>2</v>
      </c>
      <c r="M104" s="13">
        <v>2</v>
      </c>
      <c r="N104" s="13">
        <v>2</v>
      </c>
      <c r="O104" s="13">
        <v>2</v>
      </c>
      <c r="P104" s="30">
        <f t="shared" si="5"/>
        <v>15</v>
      </c>
      <c r="Q104" s="32" t="s">
        <v>849</v>
      </c>
      <c r="R104" s="36" t="str">
        <f t="shared" si="6"/>
        <v>&lt;&lt;insert cost per visit here&gt;&gt;</v>
      </c>
      <c r="S104" s="37" t="str">
        <f t="shared" si="7"/>
        <v>This cell will autocalculate.</v>
      </c>
    </row>
    <row r="105" spans="1:26" s="2" customFormat="1" ht="15" customHeight="1" x14ac:dyDescent="0.25">
      <c r="A105" s="34" t="str">
        <f t="shared" si="4"/>
        <v>5A.99</v>
      </c>
      <c r="B105" s="7" t="s">
        <v>549</v>
      </c>
      <c r="C105" s="13" t="s">
        <v>13</v>
      </c>
      <c r="D105" s="13">
        <v>1</v>
      </c>
      <c r="E105" s="13">
        <v>1</v>
      </c>
      <c r="F105" s="13">
        <v>1</v>
      </c>
      <c r="G105" s="7">
        <v>0</v>
      </c>
      <c r="H105" s="7">
        <v>0</v>
      </c>
      <c r="I105" s="13">
        <v>1</v>
      </c>
      <c r="J105" s="13">
        <v>1</v>
      </c>
      <c r="K105" s="13">
        <v>2</v>
      </c>
      <c r="L105" s="13">
        <v>2</v>
      </c>
      <c r="M105" s="13">
        <v>2</v>
      </c>
      <c r="N105" s="13">
        <v>2</v>
      </c>
      <c r="O105" s="13">
        <v>2</v>
      </c>
      <c r="P105" s="30">
        <f t="shared" si="5"/>
        <v>15</v>
      </c>
      <c r="Q105" s="32" t="s">
        <v>849</v>
      </c>
      <c r="R105" s="36" t="str">
        <f t="shared" si="6"/>
        <v>&lt;&lt;insert cost per visit here&gt;&gt;</v>
      </c>
      <c r="S105" s="37" t="str">
        <f t="shared" si="7"/>
        <v>This cell will autocalculate.</v>
      </c>
    </row>
    <row r="106" spans="1:26" s="2" customFormat="1" ht="15" customHeight="1" x14ac:dyDescent="0.25">
      <c r="A106" s="34" t="str">
        <f t="shared" si="4"/>
        <v>5A.100</v>
      </c>
      <c r="B106" s="7" t="s">
        <v>550</v>
      </c>
      <c r="C106" s="13" t="s">
        <v>15</v>
      </c>
      <c r="D106" s="13">
        <v>1</v>
      </c>
      <c r="E106" s="13">
        <v>1</v>
      </c>
      <c r="F106" s="13">
        <v>1</v>
      </c>
      <c r="G106" s="7">
        <v>0</v>
      </c>
      <c r="H106" s="7">
        <v>0</v>
      </c>
      <c r="I106" s="13">
        <v>1</v>
      </c>
      <c r="J106" s="13">
        <v>1</v>
      </c>
      <c r="K106" s="13">
        <v>2</v>
      </c>
      <c r="L106" s="13">
        <v>2</v>
      </c>
      <c r="M106" s="13">
        <v>2</v>
      </c>
      <c r="N106" s="13">
        <v>2</v>
      </c>
      <c r="O106" s="13">
        <v>2</v>
      </c>
      <c r="P106" s="30">
        <f t="shared" si="5"/>
        <v>15</v>
      </c>
      <c r="Q106" s="32" t="s">
        <v>849</v>
      </c>
      <c r="R106" s="36" t="str">
        <f t="shared" si="6"/>
        <v>&lt;&lt;insert cost per visit here&gt;&gt;</v>
      </c>
      <c r="S106" s="37" t="str">
        <f t="shared" si="7"/>
        <v>This cell will autocalculate.</v>
      </c>
    </row>
    <row r="107" spans="1:26" s="2" customFormat="1" ht="15" customHeight="1" x14ac:dyDescent="0.25">
      <c r="A107" s="34" t="str">
        <f t="shared" si="4"/>
        <v>5A.101</v>
      </c>
      <c r="B107" s="7" t="s">
        <v>551</v>
      </c>
      <c r="C107" s="13" t="s">
        <v>13</v>
      </c>
      <c r="D107" s="13">
        <v>1</v>
      </c>
      <c r="E107" s="13">
        <v>1</v>
      </c>
      <c r="F107" s="13">
        <v>1</v>
      </c>
      <c r="G107" s="7">
        <v>0</v>
      </c>
      <c r="H107" s="7">
        <v>0</v>
      </c>
      <c r="I107" s="13">
        <v>1</v>
      </c>
      <c r="J107" s="13">
        <v>1</v>
      </c>
      <c r="K107" s="13">
        <v>2</v>
      </c>
      <c r="L107" s="13">
        <v>2</v>
      </c>
      <c r="M107" s="13">
        <v>2</v>
      </c>
      <c r="N107" s="13">
        <v>2</v>
      </c>
      <c r="O107" s="13">
        <v>2</v>
      </c>
      <c r="P107" s="30">
        <f t="shared" si="5"/>
        <v>15</v>
      </c>
      <c r="Q107" s="32" t="s">
        <v>849</v>
      </c>
      <c r="R107" s="36" t="str">
        <f t="shared" si="6"/>
        <v>&lt;&lt;insert cost per visit here&gt;&gt;</v>
      </c>
      <c r="S107" s="37" t="str">
        <f t="shared" si="7"/>
        <v>This cell will autocalculate.</v>
      </c>
    </row>
    <row r="108" spans="1:26" s="2" customFormat="1" ht="15" customHeight="1" x14ac:dyDescent="0.25">
      <c r="A108" s="34" t="str">
        <f t="shared" si="4"/>
        <v>5A.102</v>
      </c>
      <c r="B108" s="7" t="s">
        <v>552</v>
      </c>
      <c r="C108" s="13" t="s">
        <v>13</v>
      </c>
      <c r="D108" s="13">
        <v>1</v>
      </c>
      <c r="E108" s="13">
        <v>1</v>
      </c>
      <c r="F108" s="13">
        <v>1</v>
      </c>
      <c r="G108" s="7">
        <v>0</v>
      </c>
      <c r="H108" s="7">
        <v>0</v>
      </c>
      <c r="I108" s="13">
        <v>1</v>
      </c>
      <c r="J108" s="13">
        <v>1</v>
      </c>
      <c r="K108" s="13">
        <v>2</v>
      </c>
      <c r="L108" s="13">
        <v>2</v>
      </c>
      <c r="M108" s="13">
        <v>2</v>
      </c>
      <c r="N108" s="13">
        <v>2</v>
      </c>
      <c r="O108" s="13">
        <v>2</v>
      </c>
      <c r="P108" s="30">
        <f t="shared" si="5"/>
        <v>15</v>
      </c>
      <c r="Q108" s="32" t="s">
        <v>849</v>
      </c>
      <c r="R108" s="36" t="str">
        <f t="shared" si="6"/>
        <v>&lt;&lt;insert cost per visit here&gt;&gt;</v>
      </c>
      <c r="S108" s="37" t="str">
        <f t="shared" si="7"/>
        <v>This cell will autocalculate.</v>
      </c>
    </row>
    <row r="109" spans="1:26" s="2" customFormat="1" ht="15" customHeight="1" x14ac:dyDescent="0.25">
      <c r="A109" s="34" t="str">
        <f t="shared" si="4"/>
        <v>5A.103</v>
      </c>
      <c r="B109" s="7" t="s">
        <v>553</v>
      </c>
      <c r="C109" s="13" t="s">
        <v>13</v>
      </c>
      <c r="D109" s="13">
        <v>1</v>
      </c>
      <c r="E109" s="13">
        <v>1</v>
      </c>
      <c r="F109" s="13">
        <v>1</v>
      </c>
      <c r="G109" s="7">
        <v>0</v>
      </c>
      <c r="H109" s="7">
        <v>0</v>
      </c>
      <c r="I109" s="13">
        <v>1</v>
      </c>
      <c r="J109" s="13">
        <v>1</v>
      </c>
      <c r="K109" s="13">
        <v>2</v>
      </c>
      <c r="L109" s="13">
        <v>2</v>
      </c>
      <c r="M109" s="13">
        <v>2</v>
      </c>
      <c r="N109" s="13">
        <v>2</v>
      </c>
      <c r="O109" s="13">
        <v>2</v>
      </c>
      <c r="P109" s="30">
        <f t="shared" si="5"/>
        <v>15</v>
      </c>
      <c r="Q109" s="32" t="s">
        <v>849</v>
      </c>
      <c r="R109" s="36" t="str">
        <f t="shared" si="6"/>
        <v>&lt;&lt;insert cost per visit here&gt;&gt;</v>
      </c>
      <c r="S109" s="37" t="str">
        <f t="shared" si="7"/>
        <v>This cell will autocalculate.</v>
      </c>
    </row>
    <row r="110" spans="1:26" s="2" customFormat="1" ht="15" customHeight="1" x14ac:dyDescent="0.25">
      <c r="A110" s="34" t="str">
        <f t="shared" si="4"/>
        <v>5A.104</v>
      </c>
      <c r="B110" s="7" t="s">
        <v>554</v>
      </c>
      <c r="C110" s="13" t="s">
        <v>13</v>
      </c>
      <c r="D110" s="13">
        <v>1</v>
      </c>
      <c r="E110" s="13">
        <v>1</v>
      </c>
      <c r="F110" s="13">
        <v>1</v>
      </c>
      <c r="G110" s="7">
        <v>0</v>
      </c>
      <c r="H110" s="7">
        <v>0</v>
      </c>
      <c r="I110" s="13">
        <v>1</v>
      </c>
      <c r="J110" s="13">
        <v>1</v>
      </c>
      <c r="K110" s="13">
        <v>2</v>
      </c>
      <c r="L110" s="13">
        <v>2</v>
      </c>
      <c r="M110" s="13">
        <v>2</v>
      </c>
      <c r="N110" s="13">
        <v>2</v>
      </c>
      <c r="O110" s="13">
        <v>2</v>
      </c>
      <c r="P110" s="30">
        <f t="shared" si="5"/>
        <v>15</v>
      </c>
      <c r="Q110" s="32" t="s">
        <v>849</v>
      </c>
      <c r="R110" s="36" t="str">
        <f t="shared" si="6"/>
        <v>&lt;&lt;insert cost per visit here&gt;&gt;</v>
      </c>
      <c r="S110" s="37" t="str">
        <f t="shared" si="7"/>
        <v>This cell will autocalculate.</v>
      </c>
    </row>
    <row r="111" spans="1:26" ht="15" customHeight="1" x14ac:dyDescent="0.25">
      <c r="A111" s="34" t="str">
        <f t="shared" si="4"/>
        <v>5A.105</v>
      </c>
      <c r="B111" s="7" t="s">
        <v>555</v>
      </c>
      <c r="C111" s="13" t="s">
        <v>13</v>
      </c>
      <c r="D111" s="13">
        <v>1</v>
      </c>
      <c r="E111" s="13">
        <v>1</v>
      </c>
      <c r="F111" s="13">
        <v>1</v>
      </c>
      <c r="G111" s="7">
        <v>0</v>
      </c>
      <c r="H111" s="7">
        <v>0</v>
      </c>
      <c r="I111" s="13">
        <v>1</v>
      </c>
      <c r="J111" s="13">
        <v>1</v>
      </c>
      <c r="K111" s="13">
        <v>2</v>
      </c>
      <c r="L111" s="13">
        <v>2</v>
      </c>
      <c r="M111" s="13">
        <v>2</v>
      </c>
      <c r="N111" s="13">
        <v>2</v>
      </c>
      <c r="O111" s="13">
        <v>2</v>
      </c>
      <c r="P111" s="30">
        <f t="shared" si="5"/>
        <v>15</v>
      </c>
      <c r="Q111" s="32" t="s">
        <v>849</v>
      </c>
      <c r="R111" s="36" t="str">
        <f t="shared" si="6"/>
        <v>&lt;&lt;insert cost per visit here&gt;&gt;</v>
      </c>
      <c r="S111" s="37" t="str">
        <f t="shared" si="7"/>
        <v>This cell will autocalculate.</v>
      </c>
      <c r="T111" s="2"/>
      <c r="U111" s="2"/>
      <c r="V111" s="2"/>
      <c r="W111" s="2"/>
      <c r="X111" s="2"/>
      <c r="Y111" s="2"/>
      <c r="Z111" s="2"/>
    </row>
    <row r="112" spans="1:26" s="2" customFormat="1" ht="15" customHeight="1" x14ac:dyDescent="0.25">
      <c r="A112" s="34" t="str">
        <f t="shared" si="4"/>
        <v>5A.106</v>
      </c>
      <c r="B112" s="7" t="s">
        <v>556</v>
      </c>
      <c r="C112" s="13" t="s">
        <v>13</v>
      </c>
      <c r="D112" s="13">
        <v>1</v>
      </c>
      <c r="E112" s="13">
        <v>1</v>
      </c>
      <c r="F112" s="13">
        <v>1</v>
      </c>
      <c r="G112" s="7">
        <v>0</v>
      </c>
      <c r="H112" s="7">
        <v>0</v>
      </c>
      <c r="I112" s="13">
        <v>1</v>
      </c>
      <c r="J112" s="13">
        <v>1</v>
      </c>
      <c r="K112" s="13">
        <v>2</v>
      </c>
      <c r="L112" s="13">
        <v>2</v>
      </c>
      <c r="M112" s="13">
        <v>2</v>
      </c>
      <c r="N112" s="13">
        <v>2</v>
      </c>
      <c r="O112" s="13">
        <v>2</v>
      </c>
      <c r="P112" s="30">
        <f t="shared" si="5"/>
        <v>15</v>
      </c>
      <c r="Q112" s="32" t="s">
        <v>849</v>
      </c>
      <c r="R112" s="36" t="str">
        <f t="shared" si="6"/>
        <v>&lt;&lt;insert cost per visit here&gt;&gt;</v>
      </c>
      <c r="S112" s="37" t="str">
        <f t="shared" si="7"/>
        <v>This cell will autocalculate.</v>
      </c>
    </row>
    <row r="113" spans="1:26" ht="15" customHeight="1" x14ac:dyDescent="0.25">
      <c r="A113" s="34" t="str">
        <f t="shared" si="4"/>
        <v>5A.107</v>
      </c>
      <c r="B113" s="7" t="s">
        <v>557</v>
      </c>
      <c r="C113" s="13" t="s">
        <v>13</v>
      </c>
      <c r="D113" s="13">
        <v>1</v>
      </c>
      <c r="E113" s="13">
        <v>1</v>
      </c>
      <c r="F113" s="13">
        <v>1</v>
      </c>
      <c r="G113" s="7">
        <v>0</v>
      </c>
      <c r="H113" s="7">
        <v>0</v>
      </c>
      <c r="I113" s="13">
        <v>1</v>
      </c>
      <c r="J113" s="13">
        <v>1</v>
      </c>
      <c r="K113" s="13">
        <v>2</v>
      </c>
      <c r="L113" s="13">
        <v>2</v>
      </c>
      <c r="M113" s="13">
        <v>2</v>
      </c>
      <c r="N113" s="13">
        <v>2</v>
      </c>
      <c r="O113" s="13">
        <v>2</v>
      </c>
      <c r="P113" s="30">
        <f t="shared" si="5"/>
        <v>15</v>
      </c>
      <c r="Q113" s="32" t="s">
        <v>849</v>
      </c>
      <c r="R113" s="36" t="str">
        <f t="shared" si="6"/>
        <v>&lt;&lt;insert cost per visit here&gt;&gt;</v>
      </c>
      <c r="S113" s="37" t="str">
        <f t="shared" si="7"/>
        <v>This cell will autocalculate.</v>
      </c>
      <c r="T113" s="2"/>
      <c r="U113" s="2"/>
      <c r="V113" s="2"/>
      <c r="W113" s="2"/>
      <c r="X113" s="2"/>
      <c r="Y113" s="2"/>
      <c r="Z113" s="2"/>
    </row>
    <row r="114" spans="1:26" ht="15" customHeight="1" x14ac:dyDescent="0.25">
      <c r="A114" s="34" t="str">
        <f t="shared" si="4"/>
        <v>5A.108</v>
      </c>
      <c r="B114" s="7" t="s">
        <v>558</v>
      </c>
      <c r="C114" s="13" t="s">
        <v>15</v>
      </c>
      <c r="D114" s="13">
        <v>1</v>
      </c>
      <c r="E114" s="13">
        <v>1</v>
      </c>
      <c r="F114" s="13">
        <v>1</v>
      </c>
      <c r="G114" s="7">
        <v>0</v>
      </c>
      <c r="H114" s="7">
        <v>0</v>
      </c>
      <c r="I114" s="13">
        <v>1</v>
      </c>
      <c r="J114" s="13">
        <v>1</v>
      </c>
      <c r="K114" s="13">
        <v>2</v>
      </c>
      <c r="L114" s="13">
        <v>2</v>
      </c>
      <c r="M114" s="13">
        <v>2</v>
      </c>
      <c r="N114" s="13">
        <v>2</v>
      </c>
      <c r="O114" s="13">
        <v>2</v>
      </c>
      <c r="P114" s="30">
        <f t="shared" si="5"/>
        <v>15</v>
      </c>
      <c r="Q114" s="32" t="s">
        <v>849</v>
      </c>
      <c r="R114" s="36" t="str">
        <f t="shared" si="6"/>
        <v>&lt;&lt;insert cost per visit here&gt;&gt;</v>
      </c>
      <c r="S114" s="37" t="str">
        <f t="shared" si="7"/>
        <v>This cell will autocalculate.</v>
      </c>
      <c r="T114" s="2"/>
      <c r="U114" s="2"/>
      <c r="V114" s="2"/>
      <c r="W114" s="2"/>
      <c r="X114" s="2"/>
      <c r="Y114" s="2"/>
      <c r="Z114" s="2"/>
    </row>
    <row r="115" spans="1:26" ht="15" customHeight="1" x14ac:dyDescent="0.25">
      <c r="A115" s="34" t="str">
        <f t="shared" si="4"/>
        <v>5A.109</v>
      </c>
      <c r="B115" s="7" t="s">
        <v>559</v>
      </c>
      <c r="C115" s="13" t="s">
        <v>13</v>
      </c>
      <c r="D115" s="13">
        <v>1</v>
      </c>
      <c r="E115" s="13">
        <v>1</v>
      </c>
      <c r="F115" s="13">
        <v>1</v>
      </c>
      <c r="G115" s="7">
        <v>0</v>
      </c>
      <c r="H115" s="7">
        <v>0</v>
      </c>
      <c r="I115" s="13">
        <v>1</v>
      </c>
      <c r="J115" s="13">
        <v>1</v>
      </c>
      <c r="K115" s="13">
        <v>2</v>
      </c>
      <c r="L115" s="13">
        <v>2</v>
      </c>
      <c r="M115" s="13">
        <v>2</v>
      </c>
      <c r="N115" s="13">
        <v>2</v>
      </c>
      <c r="O115" s="13">
        <v>2</v>
      </c>
      <c r="P115" s="30">
        <f t="shared" si="5"/>
        <v>15</v>
      </c>
      <c r="Q115" s="32" t="s">
        <v>849</v>
      </c>
      <c r="R115" s="36" t="str">
        <f t="shared" si="6"/>
        <v>&lt;&lt;insert cost per visit here&gt;&gt;</v>
      </c>
      <c r="S115" s="37" t="str">
        <f t="shared" si="7"/>
        <v>This cell will autocalculate.</v>
      </c>
      <c r="T115" s="2"/>
      <c r="U115" s="2"/>
      <c r="V115" s="2"/>
      <c r="W115" s="2"/>
      <c r="X115" s="2"/>
      <c r="Y115" s="2"/>
      <c r="Z115" s="2"/>
    </row>
    <row r="116" spans="1:26" s="2" customFormat="1" ht="15" customHeight="1" x14ac:dyDescent="0.25">
      <c r="A116" s="34" t="str">
        <f t="shared" si="4"/>
        <v>5A.110</v>
      </c>
      <c r="B116" s="7" t="s">
        <v>560</v>
      </c>
      <c r="C116" s="13" t="s">
        <v>13</v>
      </c>
      <c r="D116" s="13">
        <v>1</v>
      </c>
      <c r="E116" s="13">
        <v>1</v>
      </c>
      <c r="F116" s="13">
        <v>1</v>
      </c>
      <c r="G116" s="7">
        <v>0</v>
      </c>
      <c r="H116" s="7">
        <v>0</v>
      </c>
      <c r="I116" s="13">
        <v>1</v>
      </c>
      <c r="J116" s="13">
        <v>1</v>
      </c>
      <c r="K116" s="13">
        <v>2</v>
      </c>
      <c r="L116" s="13">
        <v>2</v>
      </c>
      <c r="M116" s="13">
        <v>2</v>
      </c>
      <c r="N116" s="13">
        <v>2</v>
      </c>
      <c r="O116" s="13">
        <v>2</v>
      </c>
      <c r="P116" s="30">
        <f t="shared" si="5"/>
        <v>15</v>
      </c>
      <c r="Q116" s="32" t="s">
        <v>849</v>
      </c>
      <c r="R116" s="36" t="str">
        <f t="shared" si="6"/>
        <v>&lt;&lt;insert cost per visit here&gt;&gt;</v>
      </c>
      <c r="S116" s="37" t="str">
        <f t="shared" si="7"/>
        <v>This cell will autocalculate.</v>
      </c>
    </row>
    <row r="117" spans="1:26" s="2" customFormat="1" ht="15" customHeight="1" x14ac:dyDescent="0.25">
      <c r="A117" s="34" t="str">
        <f t="shared" si="4"/>
        <v>5A.111</v>
      </c>
      <c r="B117" s="7" t="s">
        <v>561</v>
      </c>
      <c r="C117" s="13" t="s">
        <v>13</v>
      </c>
      <c r="D117" s="13">
        <v>1</v>
      </c>
      <c r="E117" s="13">
        <v>1</v>
      </c>
      <c r="F117" s="13">
        <v>1</v>
      </c>
      <c r="G117" s="7">
        <v>0</v>
      </c>
      <c r="H117" s="7">
        <v>0</v>
      </c>
      <c r="I117" s="13">
        <v>1</v>
      </c>
      <c r="J117" s="13">
        <v>1</v>
      </c>
      <c r="K117" s="13">
        <v>2</v>
      </c>
      <c r="L117" s="13">
        <v>2</v>
      </c>
      <c r="M117" s="13">
        <v>2</v>
      </c>
      <c r="N117" s="13">
        <v>2</v>
      </c>
      <c r="O117" s="13">
        <v>2</v>
      </c>
      <c r="P117" s="30">
        <f t="shared" si="5"/>
        <v>15</v>
      </c>
      <c r="Q117" s="32" t="s">
        <v>849</v>
      </c>
      <c r="R117" s="36" t="str">
        <f t="shared" si="6"/>
        <v>&lt;&lt;insert cost per visit here&gt;&gt;</v>
      </c>
      <c r="S117" s="37" t="str">
        <f t="shared" si="7"/>
        <v>This cell will autocalculate.</v>
      </c>
    </row>
    <row r="118" spans="1:26" s="2" customFormat="1" ht="15" customHeight="1" x14ac:dyDescent="0.25">
      <c r="A118" s="34" t="str">
        <f t="shared" si="4"/>
        <v>5A.112</v>
      </c>
      <c r="B118" s="7" t="s">
        <v>562</v>
      </c>
      <c r="C118" s="13" t="s">
        <v>13</v>
      </c>
      <c r="D118" s="13">
        <v>1</v>
      </c>
      <c r="E118" s="13">
        <v>1</v>
      </c>
      <c r="F118" s="13">
        <v>1</v>
      </c>
      <c r="G118" s="7">
        <v>0</v>
      </c>
      <c r="H118" s="7">
        <v>0</v>
      </c>
      <c r="I118" s="13">
        <v>1</v>
      </c>
      <c r="J118" s="13">
        <v>1</v>
      </c>
      <c r="K118" s="13">
        <v>2</v>
      </c>
      <c r="L118" s="13">
        <v>2</v>
      </c>
      <c r="M118" s="13">
        <v>2</v>
      </c>
      <c r="N118" s="13">
        <v>2</v>
      </c>
      <c r="O118" s="13">
        <v>2</v>
      </c>
      <c r="P118" s="30">
        <f t="shared" si="5"/>
        <v>15</v>
      </c>
      <c r="Q118" s="32" t="s">
        <v>849</v>
      </c>
      <c r="R118" s="36" t="str">
        <f t="shared" si="6"/>
        <v>&lt;&lt;insert cost per visit here&gt;&gt;</v>
      </c>
      <c r="S118" s="37" t="str">
        <f t="shared" si="7"/>
        <v>This cell will autocalculate.</v>
      </c>
    </row>
    <row r="119" spans="1:26" s="2" customFormat="1" ht="15" customHeight="1" x14ac:dyDescent="0.25">
      <c r="A119" s="34" t="str">
        <f t="shared" si="4"/>
        <v>5A.113</v>
      </c>
      <c r="B119" s="7" t="s">
        <v>563</v>
      </c>
      <c r="C119" s="13" t="s">
        <v>13</v>
      </c>
      <c r="D119" s="13">
        <v>1</v>
      </c>
      <c r="E119" s="13">
        <v>1</v>
      </c>
      <c r="F119" s="13">
        <v>1</v>
      </c>
      <c r="G119" s="7">
        <v>0</v>
      </c>
      <c r="H119" s="7">
        <v>0</v>
      </c>
      <c r="I119" s="13">
        <v>1</v>
      </c>
      <c r="J119" s="13">
        <v>1</v>
      </c>
      <c r="K119" s="13">
        <v>2</v>
      </c>
      <c r="L119" s="13">
        <v>2</v>
      </c>
      <c r="M119" s="13">
        <v>2</v>
      </c>
      <c r="N119" s="13">
        <v>2</v>
      </c>
      <c r="O119" s="13">
        <v>2</v>
      </c>
      <c r="P119" s="30">
        <f t="shared" si="5"/>
        <v>15</v>
      </c>
      <c r="Q119" s="32" t="s">
        <v>849</v>
      </c>
      <c r="R119" s="36" t="str">
        <f t="shared" si="6"/>
        <v>&lt;&lt;insert cost per visit here&gt;&gt;</v>
      </c>
      <c r="S119" s="37" t="str">
        <f t="shared" si="7"/>
        <v>This cell will autocalculate.</v>
      </c>
    </row>
    <row r="120" spans="1:26" ht="15" customHeight="1" x14ac:dyDescent="0.25">
      <c r="A120" s="34" t="str">
        <f t="shared" si="4"/>
        <v>5A.114</v>
      </c>
      <c r="B120" s="7" t="s">
        <v>564</v>
      </c>
      <c r="C120" s="13" t="s">
        <v>13</v>
      </c>
      <c r="D120" s="13">
        <v>1</v>
      </c>
      <c r="E120" s="13">
        <v>1</v>
      </c>
      <c r="F120" s="13">
        <v>1</v>
      </c>
      <c r="G120" s="7">
        <v>0</v>
      </c>
      <c r="H120" s="7">
        <v>0</v>
      </c>
      <c r="I120" s="13">
        <v>1</v>
      </c>
      <c r="J120" s="13">
        <v>1</v>
      </c>
      <c r="K120" s="13">
        <v>2</v>
      </c>
      <c r="L120" s="13">
        <v>2</v>
      </c>
      <c r="M120" s="13">
        <v>2</v>
      </c>
      <c r="N120" s="13">
        <v>2</v>
      </c>
      <c r="O120" s="13">
        <v>2</v>
      </c>
      <c r="P120" s="30">
        <f t="shared" si="5"/>
        <v>15</v>
      </c>
      <c r="Q120" s="32" t="s">
        <v>849</v>
      </c>
      <c r="R120" s="36" t="str">
        <f t="shared" si="6"/>
        <v>&lt;&lt;insert cost per visit here&gt;&gt;</v>
      </c>
      <c r="S120" s="37" t="str">
        <f t="shared" si="7"/>
        <v>This cell will autocalculate.</v>
      </c>
      <c r="T120" s="2"/>
      <c r="U120" s="2"/>
      <c r="V120" s="2"/>
      <c r="W120" s="2"/>
      <c r="X120" s="2"/>
      <c r="Y120" s="2"/>
      <c r="Z120" s="2"/>
    </row>
    <row r="121" spans="1:26" ht="15" customHeight="1" x14ac:dyDescent="0.25">
      <c r="A121" s="34" t="str">
        <f t="shared" si="4"/>
        <v>5A.115</v>
      </c>
      <c r="B121" s="7" t="s">
        <v>565</v>
      </c>
      <c r="C121" s="13" t="s">
        <v>13</v>
      </c>
      <c r="D121" s="13">
        <v>1</v>
      </c>
      <c r="E121" s="13">
        <v>1</v>
      </c>
      <c r="F121" s="13">
        <v>1</v>
      </c>
      <c r="G121" s="7">
        <v>0</v>
      </c>
      <c r="H121" s="7">
        <v>0</v>
      </c>
      <c r="I121" s="13">
        <v>1</v>
      </c>
      <c r="J121" s="13">
        <v>1</v>
      </c>
      <c r="K121" s="13">
        <v>2</v>
      </c>
      <c r="L121" s="13">
        <v>2</v>
      </c>
      <c r="M121" s="13">
        <v>2</v>
      </c>
      <c r="N121" s="13">
        <v>2</v>
      </c>
      <c r="O121" s="13">
        <v>2</v>
      </c>
      <c r="P121" s="30">
        <f t="shared" si="5"/>
        <v>15</v>
      </c>
      <c r="Q121" s="32" t="s">
        <v>849</v>
      </c>
      <c r="R121" s="36" t="str">
        <f t="shared" si="6"/>
        <v>&lt;&lt;insert cost per visit here&gt;&gt;</v>
      </c>
      <c r="S121" s="37" t="str">
        <f t="shared" si="7"/>
        <v>This cell will autocalculate.</v>
      </c>
      <c r="T121" s="2"/>
      <c r="U121" s="2"/>
      <c r="V121" s="2"/>
      <c r="W121" s="2"/>
      <c r="X121" s="2"/>
      <c r="Y121" s="2"/>
      <c r="Z121" s="2"/>
    </row>
    <row r="122" spans="1:26" ht="15" customHeight="1" x14ac:dyDescent="0.25">
      <c r="A122" s="34" t="str">
        <f t="shared" si="4"/>
        <v>5A.116</v>
      </c>
      <c r="B122" s="7" t="s">
        <v>566</v>
      </c>
      <c r="C122" s="13" t="s">
        <v>13</v>
      </c>
      <c r="D122" s="13">
        <v>1</v>
      </c>
      <c r="E122" s="13">
        <v>1</v>
      </c>
      <c r="F122" s="13">
        <v>1</v>
      </c>
      <c r="G122" s="7">
        <v>0</v>
      </c>
      <c r="H122" s="7">
        <v>0</v>
      </c>
      <c r="I122" s="13">
        <v>1</v>
      </c>
      <c r="J122" s="13">
        <v>1</v>
      </c>
      <c r="K122" s="13">
        <v>2</v>
      </c>
      <c r="L122" s="13">
        <v>2</v>
      </c>
      <c r="M122" s="13">
        <v>2</v>
      </c>
      <c r="N122" s="13">
        <v>2</v>
      </c>
      <c r="O122" s="13">
        <v>2</v>
      </c>
      <c r="P122" s="30">
        <f t="shared" si="5"/>
        <v>15</v>
      </c>
      <c r="Q122" s="32" t="s">
        <v>849</v>
      </c>
      <c r="R122" s="36" t="str">
        <f t="shared" si="6"/>
        <v>&lt;&lt;insert cost per visit here&gt;&gt;</v>
      </c>
      <c r="S122" s="37" t="str">
        <f t="shared" si="7"/>
        <v>This cell will autocalculate.</v>
      </c>
      <c r="T122" s="2"/>
      <c r="U122" s="2"/>
      <c r="V122" s="2"/>
      <c r="W122" s="2"/>
      <c r="X122" s="2"/>
      <c r="Y122" s="2"/>
      <c r="Z122" s="2"/>
    </row>
    <row r="123" spans="1:26" s="2" customFormat="1" ht="15" customHeight="1" x14ac:dyDescent="0.25">
      <c r="A123" s="34" t="str">
        <f t="shared" si="4"/>
        <v>5A.117</v>
      </c>
      <c r="B123" s="7" t="s">
        <v>567</v>
      </c>
      <c r="C123" s="13" t="s">
        <v>13</v>
      </c>
      <c r="D123" s="13">
        <v>1</v>
      </c>
      <c r="E123" s="13">
        <v>1</v>
      </c>
      <c r="F123" s="13">
        <v>1</v>
      </c>
      <c r="G123" s="7">
        <v>0</v>
      </c>
      <c r="H123" s="7">
        <v>0</v>
      </c>
      <c r="I123" s="13">
        <v>1</v>
      </c>
      <c r="J123" s="13">
        <v>1</v>
      </c>
      <c r="K123" s="13">
        <v>2</v>
      </c>
      <c r="L123" s="13">
        <v>2</v>
      </c>
      <c r="M123" s="13">
        <v>2</v>
      </c>
      <c r="N123" s="13">
        <v>2</v>
      </c>
      <c r="O123" s="13">
        <v>2</v>
      </c>
      <c r="P123" s="30">
        <f t="shared" si="5"/>
        <v>15</v>
      </c>
      <c r="Q123" s="32" t="s">
        <v>849</v>
      </c>
      <c r="R123" s="36" t="str">
        <f t="shared" si="6"/>
        <v>&lt;&lt;insert cost per visit here&gt;&gt;</v>
      </c>
      <c r="S123" s="37" t="str">
        <f t="shared" si="7"/>
        <v>This cell will autocalculate.</v>
      </c>
    </row>
    <row r="124" spans="1:26" ht="15" customHeight="1" x14ac:dyDescent="0.25">
      <c r="A124" s="34" t="str">
        <f t="shared" si="4"/>
        <v>5A.118</v>
      </c>
      <c r="B124" s="7" t="s">
        <v>568</v>
      </c>
      <c r="C124" s="13" t="s">
        <v>13</v>
      </c>
      <c r="D124" s="13">
        <v>1</v>
      </c>
      <c r="E124" s="13">
        <v>1</v>
      </c>
      <c r="F124" s="13">
        <v>1</v>
      </c>
      <c r="G124" s="7">
        <v>0</v>
      </c>
      <c r="H124" s="7">
        <v>0</v>
      </c>
      <c r="I124" s="13">
        <v>1</v>
      </c>
      <c r="J124" s="13">
        <v>1</v>
      </c>
      <c r="K124" s="13">
        <v>2</v>
      </c>
      <c r="L124" s="13">
        <v>2</v>
      </c>
      <c r="M124" s="13">
        <v>2</v>
      </c>
      <c r="N124" s="13">
        <v>2</v>
      </c>
      <c r="O124" s="13">
        <v>2</v>
      </c>
      <c r="P124" s="30">
        <f t="shared" si="5"/>
        <v>15</v>
      </c>
      <c r="Q124" s="32" t="s">
        <v>849</v>
      </c>
      <c r="R124" s="36" t="str">
        <f t="shared" si="6"/>
        <v>&lt;&lt;insert cost per visit here&gt;&gt;</v>
      </c>
      <c r="S124" s="37" t="str">
        <f t="shared" si="7"/>
        <v>This cell will autocalculate.</v>
      </c>
      <c r="T124" s="2"/>
      <c r="U124" s="2"/>
      <c r="V124" s="2"/>
      <c r="W124" s="2"/>
      <c r="X124" s="2"/>
      <c r="Y124" s="2"/>
      <c r="Z124" s="2"/>
    </row>
    <row r="125" spans="1:26" ht="15" customHeight="1" x14ac:dyDescent="0.25">
      <c r="A125" s="34" t="str">
        <f t="shared" si="4"/>
        <v>5A.119</v>
      </c>
      <c r="B125" s="7" t="s">
        <v>569</v>
      </c>
      <c r="C125" s="13" t="s">
        <v>13</v>
      </c>
      <c r="D125" s="13">
        <v>1</v>
      </c>
      <c r="E125" s="13">
        <v>1</v>
      </c>
      <c r="F125" s="13">
        <v>1</v>
      </c>
      <c r="G125" s="7">
        <v>0</v>
      </c>
      <c r="H125" s="7">
        <v>0</v>
      </c>
      <c r="I125" s="13">
        <v>1</v>
      </c>
      <c r="J125" s="13">
        <v>1</v>
      </c>
      <c r="K125" s="13">
        <v>2</v>
      </c>
      <c r="L125" s="13">
        <v>2</v>
      </c>
      <c r="M125" s="13">
        <v>2</v>
      </c>
      <c r="N125" s="13">
        <v>2</v>
      </c>
      <c r="O125" s="13">
        <v>2</v>
      </c>
      <c r="P125" s="30">
        <f t="shared" si="5"/>
        <v>15</v>
      </c>
      <c r="Q125" s="32" t="s">
        <v>849</v>
      </c>
      <c r="R125" s="36" t="str">
        <f t="shared" si="6"/>
        <v>&lt;&lt;insert cost per visit here&gt;&gt;</v>
      </c>
      <c r="S125" s="37" t="str">
        <f t="shared" si="7"/>
        <v>This cell will autocalculate.</v>
      </c>
      <c r="T125" s="2"/>
      <c r="U125" s="2"/>
      <c r="V125" s="2"/>
      <c r="W125" s="2"/>
      <c r="X125" s="2"/>
      <c r="Y125" s="2"/>
      <c r="Z125" s="2"/>
    </row>
    <row r="126" spans="1:26" ht="15" customHeight="1" x14ac:dyDescent="0.25">
      <c r="A126" s="34" t="str">
        <f t="shared" si="4"/>
        <v>5A.120</v>
      </c>
      <c r="B126" s="7" t="s">
        <v>570</v>
      </c>
      <c r="C126" s="13" t="s">
        <v>13</v>
      </c>
      <c r="D126" s="13">
        <v>1</v>
      </c>
      <c r="E126" s="13">
        <v>1</v>
      </c>
      <c r="F126" s="13">
        <v>1</v>
      </c>
      <c r="G126" s="7">
        <v>0</v>
      </c>
      <c r="H126" s="7">
        <v>0</v>
      </c>
      <c r="I126" s="13">
        <v>1</v>
      </c>
      <c r="J126" s="13">
        <v>1</v>
      </c>
      <c r="K126" s="13">
        <v>2</v>
      </c>
      <c r="L126" s="13">
        <v>2</v>
      </c>
      <c r="M126" s="13">
        <v>2</v>
      </c>
      <c r="N126" s="13">
        <v>2</v>
      </c>
      <c r="O126" s="13">
        <v>2</v>
      </c>
      <c r="P126" s="30">
        <f t="shared" si="5"/>
        <v>15</v>
      </c>
      <c r="Q126" s="32" t="s">
        <v>849</v>
      </c>
      <c r="R126" s="36" t="str">
        <f t="shared" si="6"/>
        <v>&lt;&lt;insert cost per visit here&gt;&gt;</v>
      </c>
      <c r="S126" s="37" t="str">
        <f t="shared" si="7"/>
        <v>This cell will autocalculate.</v>
      </c>
      <c r="T126" s="2"/>
      <c r="U126" s="2"/>
      <c r="V126" s="2"/>
      <c r="W126" s="2"/>
      <c r="X126" s="2"/>
      <c r="Y126" s="2"/>
      <c r="Z126" s="2"/>
    </row>
    <row r="127" spans="1:26" ht="15" customHeight="1" x14ac:dyDescent="0.25">
      <c r="A127" s="34" t="str">
        <f t="shared" si="4"/>
        <v>5A.121</v>
      </c>
      <c r="B127" s="7" t="s">
        <v>571</v>
      </c>
      <c r="C127" s="13" t="s">
        <v>13</v>
      </c>
      <c r="D127" s="13">
        <v>1</v>
      </c>
      <c r="E127" s="13">
        <v>1</v>
      </c>
      <c r="F127" s="13">
        <v>1</v>
      </c>
      <c r="G127" s="7">
        <v>0</v>
      </c>
      <c r="H127" s="7">
        <v>0</v>
      </c>
      <c r="I127" s="13">
        <v>1</v>
      </c>
      <c r="J127" s="13">
        <v>1</v>
      </c>
      <c r="K127" s="13">
        <v>2</v>
      </c>
      <c r="L127" s="13">
        <v>2</v>
      </c>
      <c r="M127" s="13">
        <v>2</v>
      </c>
      <c r="N127" s="13">
        <v>2</v>
      </c>
      <c r="O127" s="13">
        <v>2</v>
      </c>
      <c r="P127" s="30">
        <f t="shared" si="5"/>
        <v>15</v>
      </c>
      <c r="Q127" s="32" t="s">
        <v>849</v>
      </c>
      <c r="R127" s="36" t="str">
        <f t="shared" si="6"/>
        <v>&lt;&lt;insert cost per visit here&gt;&gt;</v>
      </c>
      <c r="S127" s="37" t="str">
        <f t="shared" si="7"/>
        <v>This cell will autocalculate.</v>
      </c>
      <c r="T127" s="2"/>
      <c r="U127" s="2"/>
      <c r="V127" s="2"/>
      <c r="W127" s="2"/>
      <c r="X127" s="2"/>
      <c r="Y127" s="2"/>
      <c r="Z127" s="2"/>
    </row>
    <row r="128" spans="1:26" ht="15" customHeight="1" x14ac:dyDescent="0.25">
      <c r="A128" s="34" t="str">
        <f t="shared" si="4"/>
        <v>5A.122</v>
      </c>
      <c r="B128" s="7" t="s">
        <v>572</v>
      </c>
      <c r="C128" s="13" t="s">
        <v>13</v>
      </c>
      <c r="D128" s="13">
        <v>1</v>
      </c>
      <c r="E128" s="13">
        <v>1</v>
      </c>
      <c r="F128" s="13">
        <v>1</v>
      </c>
      <c r="G128" s="7">
        <v>0</v>
      </c>
      <c r="H128" s="7">
        <v>0</v>
      </c>
      <c r="I128" s="13">
        <v>1</v>
      </c>
      <c r="J128" s="13">
        <v>1</v>
      </c>
      <c r="K128" s="13">
        <v>2</v>
      </c>
      <c r="L128" s="13">
        <v>2</v>
      </c>
      <c r="M128" s="13">
        <v>2</v>
      </c>
      <c r="N128" s="13">
        <v>2</v>
      </c>
      <c r="O128" s="13">
        <v>2</v>
      </c>
      <c r="P128" s="30">
        <f t="shared" si="5"/>
        <v>15</v>
      </c>
      <c r="Q128" s="32" t="s">
        <v>849</v>
      </c>
      <c r="R128" s="36" t="str">
        <f t="shared" si="6"/>
        <v>&lt;&lt;insert cost per visit here&gt;&gt;</v>
      </c>
      <c r="S128" s="37" t="str">
        <f t="shared" si="7"/>
        <v>This cell will autocalculate.</v>
      </c>
      <c r="T128" s="2"/>
      <c r="U128" s="2"/>
      <c r="V128" s="2"/>
      <c r="W128" s="2"/>
      <c r="X128" s="2"/>
      <c r="Y128" s="2"/>
      <c r="Z128" s="2"/>
    </row>
    <row r="129" spans="1:26" ht="15" customHeight="1" x14ac:dyDescent="0.25">
      <c r="A129" s="34" t="str">
        <f t="shared" si="4"/>
        <v>5A.123</v>
      </c>
      <c r="B129" s="7" t="s">
        <v>573</v>
      </c>
      <c r="C129" s="13" t="s">
        <v>13</v>
      </c>
      <c r="D129" s="13">
        <v>1</v>
      </c>
      <c r="E129" s="13">
        <v>1</v>
      </c>
      <c r="F129" s="13">
        <v>1</v>
      </c>
      <c r="G129" s="7">
        <v>0</v>
      </c>
      <c r="H129" s="7">
        <v>0</v>
      </c>
      <c r="I129" s="13">
        <v>1</v>
      </c>
      <c r="J129" s="13">
        <v>1</v>
      </c>
      <c r="K129" s="13">
        <v>2</v>
      </c>
      <c r="L129" s="13">
        <v>2</v>
      </c>
      <c r="M129" s="13">
        <v>2</v>
      </c>
      <c r="N129" s="13">
        <v>2</v>
      </c>
      <c r="O129" s="13">
        <v>2</v>
      </c>
      <c r="P129" s="30">
        <f t="shared" si="5"/>
        <v>15</v>
      </c>
      <c r="Q129" s="32" t="s">
        <v>849</v>
      </c>
      <c r="R129" s="36" t="str">
        <f t="shared" si="6"/>
        <v>&lt;&lt;insert cost per visit here&gt;&gt;</v>
      </c>
      <c r="S129" s="37" t="str">
        <f t="shared" si="7"/>
        <v>This cell will autocalculate.</v>
      </c>
      <c r="T129" s="2"/>
      <c r="U129" s="2"/>
      <c r="V129" s="2"/>
      <c r="W129" s="2"/>
      <c r="X129" s="2"/>
      <c r="Y129" s="2"/>
      <c r="Z129" s="2"/>
    </row>
    <row r="130" spans="1:26" ht="15" customHeight="1" x14ac:dyDescent="0.25">
      <c r="A130" s="34" t="str">
        <f t="shared" si="4"/>
        <v>5A.124</v>
      </c>
      <c r="B130" s="7" t="s">
        <v>574</v>
      </c>
      <c r="C130" s="13" t="s">
        <v>13</v>
      </c>
      <c r="D130" s="13">
        <v>1</v>
      </c>
      <c r="E130" s="13">
        <v>1</v>
      </c>
      <c r="F130" s="13">
        <v>1</v>
      </c>
      <c r="G130" s="7">
        <v>0</v>
      </c>
      <c r="H130" s="7">
        <v>0</v>
      </c>
      <c r="I130" s="13">
        <v>1</v>
      </c>
      <c r="J130" s="13">
        <v>1</v>
      </c>
      <c r="K130" s="13">
        <v>2</v>
      </c>
      <c r="L130" s="13">
        <v>2</v>
      </c>
      <c r="M130" s="13">
        <v>2</v>
      </c>
      <c r="N130" s="13">
        <v>2</v>
      </c>
      <c r="O130" s="13">
        <v>2</v>
      </c>
      <c r="P130" s="30">
        <f t="shared" si="5"/>
        <v>15</v>
      </c>
      <c r="Q130" s="32" t="s">
        <v>849</v>
      </c>
      <c r="R130" s="36" t="str">
        <f t="shared" si="6"/>
        <v>&lt;&lt;insert cost per visit here&gt;&gt;</v>
      </c>
      <c r="S130" s="37" t="str">
        <f t="shared" si="7"/>
        <v>This cell will autocalculate.</v>
      </c>
      <c r="T130" s="2"/>
      <c r="U130" s="2"/>
      <c r="V130" s="2"/>
      <c r="W130" s="2"/>
      <c r="X130" s="2"/>
      <c r="Y130" s="2"/>
      <c r="Z130" s="2"/>
    </row>
    <row r="131" spans="1:26" ht="15" customHeight="1" x14ac:dyDescent="0.25">
      <c r="A131" s="34" t="str">
        <f t="shared" si="4"/>
        <v>5A.125</v>
      </c>
      <c r="B131" s="7" t="s">
        <v>575</v>
      </c>
      <c r="C131" s="13" t="s">
        <v>13</v>
      </c>
      <c r="D131" s="13">
        <v>1</v>
      </c>
      <c r="E131" s="13">
        <v>1</v>
      </c>
      <c r="F131" s="13">
        <v>1</v>
      </c>
      <c r="G131" s="7">
        <v>0</v>
      </c>
      <c r="H131" s="7">
        <v>0</v>
      </c>
      <c r="I131" s="13">
        <v>1</v>
      </c>
      <c r="J131" s="13">
        <v>1</v>
      </c>
      <c r="K131" s="13">
        <v>2</v>
      </c>
      <c r="L131" s="13">
        <v>2</v>
      </c>
      <c r="M131" s="13">
        <v>2</v>
      </c>
      <c r="N131" s="13">
        <v>2</v>
      </c>
      <c r="O131" s="13">
        <v>2</v>
      </c>
      <c r="P131" s="30">
        <f t="shared" si="5"/>
        <v>15</v>
      </c>
      <c r="Q131" s="32" t="s">
        <v>849</v>
      </c>
      <c r="R131" s="36" t="str">
        <f t="shared" si="6"/>
        <v>&lt;&lt;insert cost per visit here&gt;&gt;</v>
      </c>
      <c r="S131" s="37" t="str">
        <f t="shared" si="7"/>
        <v>This cell will autocalculate.</v>
      </c>
      <c r="T131" s="2"/>
      <c r="U131" s="2"/>
      <c r="V131" s="2"/>
      <c r="W131" s="2"/>
      <c r="X131" s="2"/>
      <c r="Y131" s="2"/>
      <c r="Z131" s="2"/>
    </row>
    <row r="132" spans="1:26" ht="15" customHeight="1" x14ac:dyDescent="0.25">
      <c r="A132" s="34" t="str">
        <f t="shared" si="4"/>
        <v>5A.126</v>
      </c>
      <c r="B132" s="7" t="s">
        <v>576</v>
      </c>
      <c r="C132" s="13" t="s">
        <v>13</v>
      </c>
      <c r="D132" s="13">
        <v>1</v>
      </c>
      <c r="E132" s="13">
        <v>1</v>
      </c>
      <c r="F132" s="13">
        <v>1</v>
      </c>
      <c r="G132" s="7">
        <v>0</v>
      </c>
      <c r="H132" s="7">
        <v>0</v>
      </c>
      <c r="I132" s="13">
        <v>1</v>
      </c>
      <c r="J132" s="13">
        <v>1</v>
      </c>
      <c r="K132" s="13">
        <v>2</v>
      </c>
      <c r="L132" s="13">
        <v>2</v>
      </c>
      <c r="M132" s="13">
        <v>2</v>
      </c>
      <c r="N132" s="13">
        <v>2</v>
      </c>
      <c r="O132" s="13">
        <v>2</v>
      </c>
      <c r="P132" s="30">
        <f t="shared" si="5"/>
        <v>15</v>
      </c>
      <c r="Q132" s="32" t="s">
        <v>849</v>
      </c>
      <c r="R132" s="36" t="str">
        <f t="shared" si="6"/>
        <v>&lt;&lt;insert cost per visit here&gt;&gt;</v>
      </c>
      <c r="S132" s="37" t="str">
        <f t="shared" si="7"/>
        <v>This cell will autocalculate.</v>
      </c>
      <c r="T132" s="2"/>
      <c r="U132" s="2"/>
      <c r="V132" s="2"/>
      <c r="W132" s="2"/>
      <c r="X132" s="2"/>
      <c r="Y132" s="2"/>
      <c r="Z132" s="2"/>
    </row>
    <row r="133" spans="1:26" ht="15.75" x14ac:dyDescent="0.25">
      <c r="A133" s="34" t="str">
        <f t="shared" si="4"/>
        <v>5A.127</v>
      </c>
      <c r="B133" s="7" t="s">
        <v>577</v>
      </c>
      <c r="C133" s="13" t="s">
        <v>13</v>
      </c>
      <c r="D133" s="13">
        <v>1</v>
      </c>
      <c r="E133" s="13">
        <v>1</v>
      </c>
      <c r="F133" s="13">
        <v>1</v>
      </c>
      <c r="G133" s="7">
        <v>0</v>
      </c>
      <c r="H133" s="7">
        <v>0</v>
      </c>
      <c r="I133" s="13">
        <v>1</v>
      </c>
      <c r="J133" s="13">
        <v>1</v>
      </c>
      <c r="K133" s="13">
        <v>2</v>
      </c>
      <c r="L133" s="13">
        <v>2</v>
      </c>
      <c r="M133" s="13">
        <v>2</v>
      </c>
      <c r="N133" s="13">
        <v>2</v>
      </c>
      <c r="O133" s="13">
        <v>2</v>
      </c>
      <c r="P133" s="30">
        <f t="shared" si="5"/>
        <v>15</v>
      </c>
      <c r="Q133" s="32" t="s">
        <v>849</v>
      </c>
      <c r="R133" s="36" t="str">
        <f t="shared" si="6"/>
        <v>&lt;&lt;insert cost per visit here&gt;&gt;</v>
      </c>
      <c r="S133" s="37" t="str">
        <f t="shared" si="7"/>
        <v>This cell will autocalculate.</v>
      </c>
      <c r="T133" s="2"/>
      <c r="U133" s="2"/>
      <c r="V133" s="2"/>
      <c r="W133" s="2"/>
      <c r="X133" s="2"/>
      <c r="Y133" s="2"/>
      <c r="Z133" s="2"/>
    </row>
    <row r="134" spans="1:26" ht="15.75" x14ac:dyDescent="0.25">
      <c r="A134" s="34" t="str">
        <f t="shared" si="4"/>
        <v>5A.128</v>
      </c>
      <c r="B134" s="7" t="s">
        <v>578</v>
      </c>
      <c r="C134" s="13" t="s">
        <v>13</v>
      </c>
      <c r="D134" s="13">
        <v>1</v>
      </c>
      <c r="E134" s="13">
        <v>1</v>
      </c>
      <c r="F134" s="13">
        <v>1</v>
      </c>
      <c r="G134" s="7">
        <v>0</v>
      </c>
      <c r="H134" s="7">
        <v>0</v>
      </c>
      <c r="I134" s="13">
        <v>1</v>
      </c>
      <c r="J134" s="13">
        <v>1</v>
      </c>
      <c r="K134" s="13">
        <v>2</v>
      </c>
      <c r="L134" s="13">
        <v>2</v>
      </c>
      <c r="M134" s="13">
        <v>2</v>
      </c>
      <c r="N134" s="13">
        <v>2</v>
      </c>
      <c r="O134" s="13">
        <v>2</v>
      </c>
      <c r="P134" s="30">
        <f t="shared" si="5"/>
        <v>15</v>
      </c>
      <c r="Q134" s="32" t="s">
        <v>849</v>
      </c>
      <c r="R134" s="36" t="str">
        <f t="shared" si="6"/>
        <v>&lt;&lt;insert cost per visit here&gt;&gt;</v>
      </c>
      <c r="S134" s="37" t="str">
        <f t="shared" si="7"/>
        <v>This cell will autocalculate.</v>
      </c>
      <c r="T134" s="2"/>
      <c r="U134" s="2"/>
      <c r="V134" s="2"/>
      <c r="W134" s="2"/>
      <c r="X134" s="2"/>
      <c r="Y134" s="2"/>
      <c r="Z134" s="2"/>
    </row>
    <row r="135" spans="1:26" ht="15.75" x14ac:dyDescent="0.25">
      <c r="A135" s="34" t="str">
        <f t="shared" si="4"/>
        <v>5A.129</v>
      </c>
      <c r="B135" s="7" t="s">
        <v>579</v>
      </c>
      <c r="C135" s="13" t="s">
        <v>13</v>
      </c>
      <c r="D135" s="13">
        <v>1</v>
      </c>
      <c r="E135" s="13">
        <v>1</v>
      </c>
      <c r="F135" s="13">
        <v>1</v>
      </c>
      <c r="G135" s="7">
        <v>0</v>
      </c>
      <c r="H135" s="7">
        <v>0</v>
      </c>
      <c r="I135" s="13">
        <v>1</v>
      </c>
      <c r="J135" s="13">
        <v>1</v>
      </c>
      <c r="K135" s="13">
        <v>2</v>
      </c>
      <c r="L135" s="13">
        <v>2</v>
      </c>
      <c r="M135" s="13">
        <v>2</v>
      </c>
      <c r="N135" s="13">
        <v>2</v>
      </c>
      <c r="O135" s="13">
        <v>2</v>
      </c>
      <c r="P135" s="30">
        <f t="shared" si="5"/>
        <v>15</v>
      </c>
      <c r="Q135" s="32" t="s">
        <v>849</v>
      </c>
      <c r="R135" s="36" t="str">
        <f t="shared" si="6"/>
        <v>&lt;&lt;insert cost per visit here&gt;&gt;</v>
      </c>
      <c r="S135" s="37" t="str">
        <f t="shared" si="7"/>
        <v>This cell will autocalculate.</v>
      </c>
      <c r="T135" s="2"/>
      <c r="U135" s="2"/>
      <c r="V135" s="2"/>
      <c r="W135" s="2"/>
      <c r="X135" s="2"/>
      <c r="Y135" s="2"/>
      <c r="Z135" s="2"/>
    </row>
    <row r="136" spans="1:26" s="2" customFormat="1" ht="45" customHeight="1" x14ac:dyDescent="0.25">
      <c r="B136" s="9"/>
      <c r="C136" s="10"/>
      <c r="D136" s="9"/>
      <c r="E136" s="9"/>
      <c r="F136" s="9"/>
      <c r="G136" s="9"/>
      <c r="H136" s="9"/>
      <c r="I136" s="9"/>
      <c r="J136" s="9"/>
      <c r="K136" s="9"/>
      <c r="L136" s="9"/>
      <c r="M136" s="38"/>
      <c r="N136" s="38"/>
      <c r="O136" s="38"/>
      <c r="P136" s="52" t="s">
        <v>855</v>
      </c>
      <c r="Q136" s="53"/>
      <c r="R136" s="53"/>
      <c r="S136" s="51" t="str">
        <f>IF(SUM(S7:S135)=0,"This cell will autocalculate.",SUM(S7:S135))</f>
        <v>This cell will autocalculate.</v>
      </c>
      <c r="T136" s="9"/>
    </row>
    <row r="137" spans="1:26" ht="15.75" x14ac:dyDescent="0.25">
      <c r="B137" s="9"/>
      <c r="C137" s="9"/>
      <c r="D137" s="9"/>
      <c r="E137" s="9"/>
      <c r="F137" s="9"/>
      <c r="G137" s="9"/>
      <c r="H137" s="9"/>
      <c r="I137" s="9"/>
      <c r="J137" s="9"/>
      <c r="K137" s="9"/>
      <c r="L137" s="9"/>
      <c r="M137" s="9"/>
      <c r="N137" s="9"/>
      <c r="O137" s="9"/>
      <c r="P137" s="9"/>
      <c r="Q137" s="9"/>
      <c r="R137" s="11"/>
      <c r="S137" s="11"/>
      <c r="T137"/>
    </row>
    <row r="138" spans="1:26" ht="15.75" x14ac:dyDescent="0.25">
      <c r="B138" s="9"/>
      <c r="C138" s="9"/>
      <c r="D138" s="9"/>
      <c r="E138" s="9"/>
      <c r="F138" s="9"/>
      <c r="G138" s="9"/>
      <c r="H138" s="9"/>
      <c r="I138" s="9"/>
      <c r="J138" s="9"/>
      <c r="K138" s="9"/>
      <c r="L138" s="9"/>
      <c r="M138" s="9"/>
      <c r="N138" s="9"/>
      <c r="O138" s="9"/>
      <c r="P138" s="9"/>
      <c r="Q138" s="9"/>
      <c r="R138" s="11"/>
      <c r="S138" s="11"/>
    </row>
    <row r="139" spans="1:26" ht="15.75" x14ac:dyDescent="0.25">
      <c r="B139" s="9"/>
      <c r="C139" s="9"/>
      <c r="D139" s="9"/>
      <c r="E139" s="9"/>
      <c r="F139" s="9"/>
      <c r="G139" s="9"/>
      <c r="H139" s="9"/>
      <c r="I139" s="9"/>
      <c r="J139" s="9"/>
      <c r="K139" s="9"/>
      <c r="L139" s="9"/>
      <c r="M139" s="9"/>
      <c r="N139" s="9"/>
      <c r="O139" s="9"/>
      <c r="P139" s="9"/>
      <c r="Q139" s="9"/>
      <c r="R139" s="11"/>
      <c r="S139" s="11"/>
    </row>
    <row r="145" spans="1:20" x14ac:dyDescent="0.25">
      <c r="A145"/>
      <c r="Q145"/>
      <c r="R145"/>
      <c r="S145"/>
      <c r="T145"/>
    </row>
    <row r="146" spans="1:20" x14ac:dyDescent="0.25">
      <c r="A146"/>
      <c r="Q146"/>
      <c r="R146"/>
      <c r="S146"/>
      <c r="T146"/>
    </row>
    <row r="147" spans="1:20" x14ac:dyDescent="0.25">
      <c r="A147"/>
      <c r="Q147"/>
      <c r="R147"/>
      <c r="S147"/>
      <c r="T147"/>
    </row>
    <row r="148" spans="1:20" x14ac:dyDescent="0.25">
      <c r="A148"/>
      <c r="Q148"/>
      <c r="R148"/>
      <c r="S148"/>
      <c r="T148"/>
    </row>
    <row r="149" spans="1:20" x14ac:dyDescent="0.25">
      <c r="A149"/>
      <c r="Q149"/>
      <c r="R149"/>
      <c r="S149"/>
      <c r="T149"/>
    </row>
    <row r="150" spans="1:20" x14ac:dyDescent="0.25">
      <c r="A150"/>
      <c r="Q150"/>
      <c r="R150"/>
      <c r="S150"/>
      <c r="T150"/>
    </row>
    <row r="151" spans="1:20" x14ac:dyDescent="0.25">
      <c r="A151"/>
      <c r="Q151"/>
      <c r="R151"/>
      <c r="S151"/>
      <c r="T151"/>
    </row>
    <row r="152" spans="1:20" x14ac:dyDescent="0.25">
      <c r="A152"/>
      <c r="Q152"/>
      <c r="R152"/>
      <c r="S152"/>
      <c r="T152"/>
    </row>
    <row r="153" spans="1:20" x14ac:dyDescent="0.25">
      <c r="A153"/>
      <c r="Q153"/>
      <c r="R153"/>
      <c r="S153"/>
      <c r="T153"/>
    </row>
    <row r="154" spans="1:20" x14ac:dyDescent="0.25">
      <c r="A154"/>
      <c r="Q154"/>
      <c r="R154"/>
      <c r="S154"/>
      <c r="T154"/>
    </row>
    <row r="155" spans="1:20" x14ac:dyDescent="0.25">
      <c r="A155"/>
      <c r="Q155"/>
      <c r="R155"/>
      <c r="S155"/>
      <c r="T155"/>
    </row>
    <row r="156" spans="1:20" x14ac:dyDescent="0.25">
      <c r="A156"/>
      <c r="Q156"/>
      <c r="R156"/>
      <c r="S156"/>
      <c r="T156"/>
    </row>
    <row r="157" spans="1:20" x14ac:dyDescent="0.25">
      <c r="A157"/>
      <c r="Q157"/>
      <c r="R157"/>
      <c r="S157"/>
      <c r="T157"/>
    </row>
    <row r="158" spans="1:20" x14ac:dyDescent="0.25">
      <c r="A158"/>
      <c r="Q158"/>
      <c r="R158"/>
      <c r="S158"/>
      <c r="T158"/>
    </row>
    <row r="159" spans="1:20" x14ac:dyDescent="0.25">
      <c r="A159"/>
      <c r="Q159"/>
      <c r="R159"/>
      <c r="S159"/>
      <c r="T159"/>
    </row>
    <row r="160" spans="1:20" x14ac:dyDescent="0.25">
      <c r="A160"/>
      <c r="Q160"/>
      <c r="R160"/>
      <c r="S160"/>
      <c r="T160"/>
    </row>
    <row r="161" customFormat="1" x14ac:dyDescent="0.25"/>
    <row r="162" customFormat="1" x14ac:dyDescent="0.25"/>
    <row r="163" customFormat="1" x14ac:dyDescent="0.25"/>
    <row r="164" customFormat="1" x14ac:dyDescent="0.25"/>
    <row r="165"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1" customFormat="1" x14ac:dyDescent="0.25"/>
  </sheetData>
  <mergeCells count="12">
    <mergeCell ref="P136:R136"/>
    <mergeCell ref="N3:S3"/>
    <mergeCell ref="A3:H3"/>
    <mergeCell ref="A4:S4"/>
    <mergeCell ref="A5:A6"/>
    <mergeCell ref="B5:B6"/>
    <mergeCell ref="C5:C6"/>
    <mergeCell ref="D5:O5"/>
    <mergeCell ref="P5:P6"/>
    <mergeCell ref="Q5:Q6"/>
    <mergeCell ref="R5:R6"/>
    <mergeCell ref="S5:S6"/>
  </mergeCells>
  <pageMargins left="0.2" right="0.2"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181"/>
  <sheetViews>
    <sheetView workbookViewId="0">
      <selection activeCell="S7" sqref="S7"/>
    </sheetView>
  </sheetViews>
  <sheetFormatPr defaultRowHeight="15" x14ac:dyDescent="0.25"/>
  <cols>
    <col min="1" max="1" width="7.5703125" style="2" bestFit="1" customWidth="1"/>
    <col min="2" max="2" width="31.85546875" customWidth="1"/>
    <col min="3" max="3" width="13.5703125" customWidth="1"/>
    <col min="4" max="4" width="4.7109375" customWidth="1"/>
    <col min="5" max="5" width="6" customWidth="1"/>
    <col min="6" max="6" width="5.5703125" customWidth="1"/>
    <col min="7" max="7" width="4.42578125" customWidth="1"/>
    <col min="8" max="8" width="5" customWidth="1"/>
    <col min="9" max="9" width="5.5703125" customWidth="1"/>
    <col min="10" max="10" width="5" customWidth="1"/>
    <col min="11" max="11" width="5.7109375" customWidth="1"/>
    <col min="12" max="13" width="4.5703125" customWidth="1"/>
    <col min="14" max="14" width="5.5703125" customWidth="1"/>
    <col min="15" max="15" width="5.140625" customWidth="1"/>
    <col min="16" max="16" width="14.28515625" customWidth="1"/>
    <col min="17" max="17" width="14.28515625" style="2" customWidth="1"/>
    <col min="18" max="18" width="23.7109375" style="3" bestFit="1" customWidth="1"/>
    <col min="19" max="19" width="24.5703125" style="3" bestFit="1" customWidth="1"/>
    <col min="20" max="20" width="8.85546875" style="3"/>
  </cols>
  <sheetData>
    <row r="1" spans="1:22" s="2" customFormat="1" x14ac:dyDescent="0.25">
      <c r="A1" s="33" t="s">
        <v>845</v>
      </c>
      <c r="R1" s="3"/>
      <c r="S1" s="3"/>
      <c r="T1" s="3"/>
    </row>
    <row r="2" spans="1:22" s="2" customFormat="1" x14ac:dyDescent="0.25">
      <c r="A2" s="33" t="s">
        <v>844</v>
      </c>
      <c r="R2" s="3"/>
      <c r="S2" s="3"/>
      <c r="T2" s="3"/>
    </row>
    <row r="3" spans="1:22" s="2" customFormat="1" ht="30" customHeight="1" x14ac:dyDescent="0.25">
      <c r="A3" s="48" t="s">
        <v>863</v>
      </c>
      <c r="B3" s="48"/>
      <c r="C3" s="48"/>
      <c r="D3" s="48"/>
      <c r="E3" s="48"/>
      <c r="F3" s="48"/>
      <c r="G3" s="48"/>
      <c r="H3" s="48"/>
      <c r="I3" s="48"/>
      <c r="J3" s="48"/>
      <c r="K3" s="48"/>
      <c r="L3" s="48"/>
      <c r="M3" s="48"/>
      <c r="N3" s="64"/>
      <c r="O3" s="64"/>
      <c r="P3" s="64"/>
      <c r="Q3" s="64"/>
      <c r="R3" s="64"/>
      <c r="S3" s="64"/>
    </row>
    <row r="4" spans="1:22" s="2" customFormat="1" ht="40.9" customHeight="1" x14ac:dyDescent="0.25">
      <c r="A4" s="54" t="s">
        <v>857</v>
      </c>
      <c r="B4" s="54"/>
      <c r="C4" s="54"/>
      <c r="D4" s="54"/>
      <c r="E4" s="54"/>
      <c r="F4" s="54"/>
      <c r="G4" s="54"/>
      <c r="H4" s="54"/>
      <c r="I4" s="54"/>
      <c r="J4" s="54"/>
      <c r="K4" s="54"/>
      <c r="L4" s="54"/>
      <c r="M4" s="54"/>
      <c r="N4" s="54"/>
      <c r="O4" s="54"/>
      <c r="P4" s="54"/>
      <c r="Q4" s="54"/>
      <c r="R4" s="54"/>
      <c r="S4" s="54"/>
      <c r="T4" s="4"/>
    </row>
    <row r="5" spans="1:22" s="2" customFormat="1" ht="15.75" x14ac:dyDescent="0.25">
      <c r="A5" s="57" t="s">
        <v>709</v>
      </c>
      <c r="B5" s="73" t="s">
        <v>0</v>
      </c>
      <c r="C5" s="74" t="s">
        <v>20</v>
      </c>
      <c r="D5" s="69" t="s">
        <v>847</v>
      </c>
      <c r="E5" s="69"/>
      <c r="F5" s="69"/>
      <c r="G5" s="69"/>
      <c r="H5" s="69"/>
      <c r="I5" s="69"/>
      <c r="J5" s="69"/>
      <c r="K5" s="69"/>
      <c r="L5" s="69"/>
      <c r="M5" s="69"/>
      <c r="N5" s="69"/>
      <c r="O5" s="69"/>
      <c r="P5" s="74" t="s">
        <v>846</v>
      </c>
      <c r="Q5" s="70" t="s">
        <v>848</v>
      </c>
      <c r="R5" s="70" t="s">
        <v>850</v>
      </c>
      <c r="S5" s="71" t="s">
        <v>21</v>
      </c>
    </row>
    <row r="6" spans="1:22" s="2" customFormat="1" ht="15" customHeight="1" x14ac:dyDescent="0.25">
      <c r="A6" s="57"/>
      <c r="B6" s="73"/>
      <c r="C6" s="74"/>
      <c r="D6" s="7" t="s">
        <v>1</v>
      </c>
      <c r="E6" s="7" t="s">
        <v>2</v>
      </c>
      <c r="F6" s="7" t="s">
        <v>3</v>
      </c>
      <c r="G6" s="7" t="s">
        <v>4</v>
      </c>
      <c r="H6" s="7" t="s">
        <v>5</v>
      </c>
      <c r="I6" s="7" t="s">
        <v>6</v>
      </c>
      <c r="J6" s="7" t="s">
        <v>7</v>
      </c>
      <c r="K6" s="7" t="s">
        <v>8</v>
      </c>
      <c r="L6" s="7" t="s">
        <v>9</v>
      </c>
      <c r="M6" s="7" t="s">
        <v>10</v>
      </c>
      <c r="N6" s="7" t="s">
        <v>11</v>
      </c>
      <c r="O6" s="7" t="s">
        <v>12</v>
      </c>
      <c r="P6" s="74"/>
      <c r="Q6" s="70"/>
      <c r="R6" s="70"/>
      <c r="S6" s="71"/>
    </row>
    <row r="7" spans="1:22" ht="15" customHeight="1" x14ac:dyDescent="0.25">
      <c r="A7" s="34" t="str">
        <f>CONCATENATE("5B.",ROW()-6)</f>
        <v>5B.1</v>
      </c>
      <c r="B7" s="7" t="s">
        <v>580</v>
      </c>
      <c r="C7" s="26" t="s">
        <v>13</v>
      </c>
      <c r="D7" s="13">
        <v>1</v>
      </c>
      <c r="E7" s="13">
        <v>1</v>
      </c>
      <c r="F7" s="13">
        <v>1</v>
      </c>
      <c r="G7" s="7">
        <v>0</v>
      </c>
      <c r="H7" s="7">
        <v>0</v>
      </c>
      <c r="I7" s="13">
        <v>1</v>
      </c>
      <c r="J7" s="13">
        <v>1</v>
      </c>
      <c r="K7" s="13">
        <v>2</v>
      </c>
      <c r="L7" s="13">
        <v>2</v>
      </c>
      <c r="M7" s="13">
        <v>2</v>
      </c>
      <c r="N7" s="13">
        <v>2</v>
      </c>
      <c r="O7" s="13">
        <v>2</v>
      </c>
      <c r="P7" s="13">
        <f>SUM(D7:O7)</f>
        <v>15</v>
      </c>
      <c r="Q7" s="32" t="s">
        <v>849</v>
      </c>
      <c r="R7" s="36" t="str">
        <f>CONCATENATE("&lt;&lt;insert cost ", Q7," here&gt;&gt;")</f>
        <v>&lt;&lt;insert cost per visit here&gt;&gt;</v>
      </c>
      <c r="S7" s="37" t="str">
        <f>IF(ISERROR(P7*R7),"This cell will autocalculate.",(P7*R7))</f>
        <v>This cell will autocalculate.</v>
      </c>
      <c r="T7"/>
    </row>
    <row r="8" spans="1:22" ht="15" customHeight="1" x14ac:dyDescent="0.25">
      <c r="A8" s="34" t="str">
        <f t="shared" ref="A8:A71" si="0">CONCATENATE("5B.",ROW()-6)</f>
        <v>5B.2</v>
      </c>
      <c r="B8" s="7" t="s">
        <v>581</v>
      </c>
      <c r="C8" s="26" t="s">
        <v>13</v>
      </c>
      <c r="D8" s="13">
        <v>1</v>
      </c>
      <c r="E8" s="13">
        <v>1</v>
      </c>
      <c r="F8" s="13">
        <v>1</v>
      </c>
      <c r="G8" s="7">
        <v>0</v>
      </c>
      <c r="H8" s="7">
        <v>0</v>
      </c>
      <c r="I8" s="13">
        <v>1</v>
      </c>
      <c r="J8" s="13">
        <v>1</v>
      </c>
      <c r="K8" s="13">
        <v>2</v>
      </c>
      <c r="L8" s="13">
        <v>2</v>
      </c>
      <c r="M8" s="13">
        <v>2</v>
      </c>
      <c r="N8" s="13">
        <v>2</v>
      </c>
      <c r="O8" s="13">
        <v>2</v>
      </c>
      <c r="P8" s="32">
        <f t="shared" ref="P8:P71" si="1">SUM(D8:O8)</f>
        <v>15</v>
      </c>
      <c r="Q8" s="32" t="s">
        <v>849</v>
      </c>
      <c r="R8" s="36" t="str">
        <f t="shared" ref="R8:R71" si="2">CONCATENATE("&lt;&lt;insert cost ", Q8," here&gt;&gt;")</f>
        <v>&lt;&lt;insert cost per visit here&gt;&gt;</v>
      </c>
      <c r="S8" s="37" t="str">
        <f t="shared" ref="S8:S71" si="3">IF(ISERROR(P8*R8),"This cell will autocalculate.",(P8*R8))</f>
        <v>This cell will autocalculate.</v>
      </c>
      <c r="T8"/>
    </row>
    <row r="9" spans="1:22" ht="15" customHeight="1" x14ac:dyDescent="0.25">
      <c r="A9" s="34" t="str">
        <f t="shared" si="0"/>
        <v>5B.3</v>
      </c>
      <c r="B9" s="7" t="s">
        <v>582</v>
      </c>
      <c r="C9" s="26" t="s">
        <v>13</v>
      </c>
      <c r="D9" s="13">
        <v>1</v>
      </c>
      <c r="E9" s="13">
        <v>1</v>
      </c>
      <c r="F9" s="13">
        <v>1</v>
      </c>
      <c r="G9" s="7">
        <v>0</v>
      </c>
      <c r="H9" s="7">
        <v>0</v>
      </c>
      <c r="I9" s="13">
        <v>1</v>
      </c>
      <c r="J9" s="13">
        <v>1</v>
      </c>
      <c r="K9" s="13">
        <v>2</v>
      </c>
      <c r="L9" s="13">
        <v>2</v>
      </c>
      <c r="M9" s="13">
        <v>2</v>
      </c>
      <c r="N9" s="13">
        <v>2</v>
      </c>
      <c r="O9" s="13">
        <v>2</v>
      </c>
      <c r="P9" s="32">
        <f t="shared" si="1"/>
        <v>15</v>
      </c>
      <c r="Q9" s="32" t="s">
        <v>849</v>
      </c>
      <c r="R9" s="36" t="str">
        <f t="shared" si="2"/>
        <v>&lt;&lt;insert cost per visit here&gt;&gt;</v>
      </c>
      <c r="S9" s="37" t="str">
        <f t="shared" si="3"/>
        <v>This cell will autocalculate.</v>
      </c>
      <c r="T9"/>
    </row>
    <row r="10" spans="1:22" ht="15" customHeight="1" x14ac:dyDescent="0.25">
      <c r="A10" s="34" t="str">
        <f t="shared" si="0"/>
        <v>5B.4</v>
      </c>
      <c r="B10" s="7" t="s">
        <v>583</v>
      </c>
      <c r="C10" s="26" t="s">
        <v>13</v>
      </c>
      <c r="D10" s="13">
        <v>1</v>
      </c>
      <c r="E10" s="13">
        <v>1</v>
      </c>
      <c r="F10" s="13">
        <v>1</v>
      </c>
      <c r="G10" s="7">
        <v>0</v>
      </c>
      <c r="H10" s="7">
        <v>0</v>
      </c>
      <c r="I10" s="13">
        <v>1</v>
      </c>
      <c r="J10" s="13">
        <v>1</v>
      </c>
      <c r="K10" s="13">
        <v>2</v>
      </c>
      <c r="L10" s="13">
        <v>2</v>
      </c>
      <c r="M10" s="13">
        <v>2</v>
      </c>
      <c r="N10" s="13">
        <v>2</v>
      </c>
      <c r="O10" s="13">
        <v>2</v>
      </c>
      <c r="P10" s="32">
        <f t="shared" si="1"/>
        <v>15</v>
      </c>
      <c r="Q10" s="32" t="s">
        <v>849</v>
      </c>
      <c r="R10" s="36" t="str">
        <f t="shared" si="2"/>
        <v>&lt;&lt;insert cost per visit here&gt;&gt;</v>
      </c>
      <c r="S10" s="37" t="str">
        <f t="shared" si="3"/>
        <v>This cell will autocalculate.</v>
      </c>
      <c r="T10"/>
    </row>
    <row r="11" spans="1:22" ht="15" customHeight="1" x14ac:dyDescent="0.25">
      <c r="A11" s="34" t="str">
        <f t="shared" si="0"/>
        <v>5B.5</v>
      </c>
      <c r="B11" s="8" t="s">
        <v>675</v>
      </c>
      <c r="C11" s="26" t="s">
        <v>13</v>
      </c>
      <c r="D11" s="13">
        <v>1</v>
      </c>
      <c r="E11" s="13">
        <v>1</v>
      </c>
      <c r="F11" s="13">
        <v>1</v>
      </c>
      <c r="G11" s="7">
        <v>0</v>
      </c>
      <c r="H11" s="7">
        <v>0</v>
      </c>
      <c r="I11" s="13">
        <v>1</v>
      </c>
      <c r="J11" s="13">
        <v>1</v>
      </c>
      <c r="K11" s="13">
        <v>2</v>
      </c>
      <c r="L11" s="13">
        <v>2</v>
      </c>
      <c r="M11" s="13">
        <v>2</v>
      </c>
      <c r="N11" s="13">
        <v>2</v>
      </c>
      <c r="O11" s="13">
        <v>2</v>
      </c>
      <c r="P11" s="32">
        <f t="shared" si="1"/>
        <v>15</v>
      </c>
      <c r="Q11" s="32" t="s">
        <v>849</v>
      </c>
      <c r="R11" s="36" t="str">
        <f t="shared" si="2"/>
        <v>&lt;&lt;insert cost per visit here&gt;&gt;</v>
      </c>
      <c r="S11" s="37" t="str">
        <f t="shared" si="3"/>
        <v>This cell will autocalculate.</v>
      </c>
      <c r="T11" s="2"/>
      <c r="U11" s="2"/>
      <c r="V11" s="2"/>
    </row>
    <row r="12" spans="1:22" ht="15" customHeight="1" x14ac:dyDescent="0.25">
      <c r="A12" s="34" t="str">
        <f t="shared" si="0"/>
        <v>5B.6</v>
      </c>
      <c r="B12" s="7" t="s">
        <v>584</v>
      </c>
      <c r="C12" s="26" t="s">
        <v>13</v>
      </c>
      <c r="D12" s="13">
        <v>1</v>
      </c>
      <c r="E12" s="13">
        <v>1</v>
      </c>
      <c r="F12" s="13">
        <v>1</v>
      </c>
      <c r="G12" s="7">
        <v>0</v>
      </c>
      <c r="H12" s="7">
        <v>0</v>
      </c>
      <c r="I12" s="13">
        <v>1</v>
      </c>
      <c r="J12" s="13">
        <v>1</v>
      </c>
      <c r="K12" s="13">
        <v>2</v>
      </c>
      <c r="L12" s="13">
        <v>2</v>
      </c>
      <c r="M12" s="13">
        <v>2</v>
      </c>
      <c r="N12" s="13">
        <v>2</v>
      </c>
      <c r="O12" s="13">
        <v>2</v>
      </c>
      <c r="P12" s="32">
        <f t="shared" si="1"/>
        <v>15</v>
      </c>
      <c r="Q12" s="32" t="s">
        <v>849</v>
      </c>
      <c r="R12" s="36" t="str">
        <f t="shared" si="2"/>
        <v>&lt;&lt;insert cost per visit here&gt;&gt;</v>
      </c>
      <c r="S12" s="37" t="str">
        <f t="shared" si="3"/>
        <v>This cell will autocalculate.</v>
      </c>
      <c r="T12" s="2"/>
      <c r="U12" s="2"/>
      <c r="V12" s="2"/>
    </row>
    <row r="13" spans="1:22" ht="15" customHeight="1" x14ac:dyDescent="0.25">
      <c r="A13" s="34" t="str">
        <f t="shared" si="0"/>
        <v>5B.7</v>
      </c>
      <c r="B13" s="7" t="s">
        <v>585</v>
      </c>
      <c r="C13" s="26" t="s">
        <v>13</v>
      </c>
      <c r="D13" s="13">
        <v>1</v>
      </c>
      <c r="E13" s="13">
        <v>1</v>
      </c>
      <c r="F13" s="13">
        <v>1</v>
      </c>
      <c r="G13" s="7">
        <v>0</v>
      </c>
      <c r="H13" s="7">
        <v>0</v>
      </c>
      <c r="I13" s="13">
        <v>1</v>
      </c>
      <c r="J13" s="13">
        <v>1</v>
      </c>
      <c r="K13" s="13">
        <v>2</v>
      </c>
      <c r="L13" s="13">
        <v>2</v>
      </c>
      <c r="M13" s="13">
        <v>2</v>
      </c>
      <c r="N13" s="13">
        <v>2</v>
      </c>
      <c r="O13" s="13">
        <v>2</v>
      </c>
      <c r="P13" s="32">
        <f t="shared" si="1"/>
        <v>15</v>
      </c>
      <c r="Q13" s="32" t="s">
        <v>849</v>
      </c>
      <c r="R13" s="36" t="str">
        <f t="shared" si="2"/>
        <v>&lt;&lt;insert cost per visit here&gt;&gt;</v>
      </c>
      <c r="S13" s="37" t="str">
        <f t="shared" si="3"/>
        <v>This cell will autocalculate.</v>
      </c>
      <c r="T13" s="2"/>
      <c r="U13" s="2"/>
      <c r="V13" s="2"/>
    </row>
    <row r="14" spans="1:22" ht="15" customHeight="1" x14ac:dyDescent="0.25">
      <c r="A14" s="34" t="str">
        <f t="shared" si="0"/>
        <v>5B.8</v>
      </c>
      <c r="B14" s="7" t="s">
        <v>586</v>
      </c>
      <c r="C14" s="26" t="s">
        <v>13</v>
      </c>
      <c r="D14" s="13">
        <v>1</v>
      </c>
      <c r="E14" s="13">
        <v>1</v>
      </c>
      <c r="F14" s="13">
        <v>1</v>
      </c>
      <c r="G14" s="7">
        <v>0</v>
      </c>
      <c r="H14" s="7">
        <v>0</v>
      </c>
      <c r="I14" s="13">
        <v>1</v>
      </c>
      <c r="J14" s="13">
        <v>1</v>
      </c>
      <c r="K14" s="13">
        <v>2</v>
      </c>
      <c r="L14" s="13">
        <v>2</v>
      </c>
      <c r="M14" s="13">
        <v>2</v>
      </c>
      <c r="N14" s="13">
        <v>2</v>
      </c>
      <c r="O14" s="13">
        <v>2</v>
      </c>
      <c r="P14" s="32">
        <f t="shared" si="1"/>
        <v>15</v>
      </c>
      <c r="Q14" s="32" t="s">
        <v>849</v>
      </c>
      <c r="R14" s="36" t="str">
        <f t="shared" si="2"/>
        <v>&lt;&lt;insert cost per visit here&gt;&gt;</v>
      </c>
      <c r="S14" s="37" t="str">
        <f t="shared" si="3"/>
        <v>This cell will autocalculate.</v>
      </c>
      <c r="T14" s="2"/>
      <c r="U14" s="2"/>
      <c r="V14" s="2"/>
    </row>
    <row r="15" spans="1:22" ht="15" customHeight="1" x14ac:dyDescent="0.25">
      <c r="A15" s="34" t="str">
        <f t="shared" si="0"/>
        <v>5B.9</v>
      </c>
      <c r="B15" s="7" t="s">
        <v>587</v>
      </c>
      <c r="C15" s="26" t="s">
        <v>13</v>
      </c>
      <c r="D15" s="13">
        <v>1</v>
      </c>
      <c r="E15" s="13">
        <v>1</v>
      </c>
      <c r="F15" s="13">
        <v>1</v>
      </c>
      <c r="G15" s="7">
        <v>0</v>
      </c>
      <c r="H15" s="7">
        <v>0</v>
      </c>
      <c r="I15" s="13">
        <v>1</v>
      </c>
      <c r="J15" s="13">
        <v>1</v>
      </c>
      <c r="K15" s="13">
        <v>2</v>
      </c>
      <c r="L15" s="13">
        <v>2</v>
      </c>
      <c r="M15" s="13">
        <v>2</v>
      </c>
      <c r="N15" s="13">
        <v>2</v>
      </c>
      <c r="O15" s="13">
        <v>2</v>
      </c>
      <c r="P15" s="32">
        <f t="shared" si="1"/>
        <v>15</v>
      </c>
      <c r="Q15" s="32" t="s">
        <v>849</v>
      </c>
      <c r="R15" s="36" t="str">
        <f t="shared" si="2"/>
        <v>&lt;&lt;insert cost per visit here&gt;&gt;</v>
      </c>
      <c r="S15" s="37" t="str">
        <f t="shared" si="3"/>
        <v>This cell will autocalculate.</v>
      </c>
      <c r="T15" s="2"/>
      <c r="U15" s="2"/>
      <c r="V15" s="2"/>
    </row>
    <row r="16" spans="1:22" ht="15" customHeight="1" x14ac:dyDescent="0.25">
      <c r="A16" s="34" t="str">
        <f t="shared" si="0"/>
        <v>5B.10</v>
      </c>
      <c r="B16" s="7" t="s">
        <v>588</v>
      </c>
      <c r="C16" s="26" t="s">
        <v>13</v>
      </c>
      <c r="D16" s="13">
        <v>1</v>
      </c>
      <c r="E16" s="13">
        <v>1</v>
      </c>
      <c r="F16" s="13">
        <v>1</v>
      </c>
      <c r="G16" s="7">
        <v>0</v>
      </c>
      <c r="H16" s="7">
        <v>0</v>
      </c>
      <c r="I16" s="13">
        <v>1</v>
      </c>
      <c r="J16" s="13">
        <v>1</v>
      </c>
      <c r="K16" s="13">
        <v>2</v>
      </c>
      <c r="L16" s="13">
        <v>2</v>
      </c>
      <c r="M16" s="13">
        <v>2</v>
      </c>
      <c r="N16" s="13">
        <v>2</v>
      </c>
      <c r="O16" s="13">
        <v>2</v>
      </c>
      <c r="P16" s="32">
        <f t="shared" si="1"/>
        <v>15</v>
      </c>
      <c r="Q16" s="32" t="s">
        <v>849</v>
      </c>
      <c r="R16" s="36" t="str">
        <f t="shared" si="2"/>
        <v>&lt;&lt;insert cost per visit here&gt;&gt;</v>
      </c>
      <c r="S16" s="37" t="str">
        <f t="shared" si="3"/>
        <v>This cell will autocalculate.</v>
      </c>
      <c r="T16" s="2"/>
      <c r="U16" s="2"/>
      <c r="V16" s="2"/>
    </row>
    <row r="17" spans="1:22" ht="15" customHeight="1" x14ac:dyDescent="0.25">
      <c r="A17" s="34" t="str">
        <f t="shared" si="0"/>
        <v>5B.11</v>
      </c>
      <c r="B17" s="7" t="s">
        <v>589</v>
      </c>
      <c r="C17" s="26" t="s">
        <v>13</v>
      </c>
      <c r="D17" s="13">
        <v>1</v>
      </c>
      <c r="E17" s="13">
        <v>1</v>
      </c>
      <c r="F17" s="13">
        <v>1</v>
      </c>
      <c r="G17" s="7">
        <v>0</v>
      </c>
      <c r="H17" s="7">
        <v>0</v>
      </c>
      <c r="I17" s="13">
        <v>1</v>
      </c>
      <c r="J17" s="13">
        <v>1</v>
      </c>
      <c r="K17" s="13">
        <v>2</v>
      </c>
      <c r="L17" s="13">
        <v>2</v>
      </c>
      <c r="M17" s="13">
        <v>2</v>
      </c>
      <c r="N17" s="13">
        <v>2</v>
      </c>
      <c r="O17" s="13">
        <v>2</v>
      </c>
      <c r="P17" s="32">
        <f t="shared" si="1"/>
        <v>15</v>
      </c>
      <c r="Q17" s="32" t="s">
        <v>849</v>
      </c>
      <c r="R17" s="36" t="str">
        <f t="shared" si="2"/>
        <v>&lt;&lt;insert cost per visit here&gt;&gt;</v>
      </c>
      <c r="S17" s="37" t="str">
        <f t="shared" si="3"/>
        <v>This cell will autocalculate.</v>
      </c>
      <c r="T17" s="2"/>
      <c r="U17" s="2"/>
      <c r="V17" s="2"/>
    </row>
    <row r="18" spans="1:22" ht="15" customHeight="1" x14ac:dyDescent="0.25">
      <c r="A18" s="34" t="str">
        <f t="shared" si="0"/>
        <v>5B.12</v>
      </c>
      <c r="B18" s="8" t="s">
        <v>674</v>
      </c>
      <c r="C18" s="26" t="s">
        <v>13</v>
      </c>
      <c r="D18" s="13">
        <v>1</v>
      </c>
      <c r="E18" s="13">
        <v>1</v>
      </c>
      <c r="F18" s="13">
        <v>1</v>
      </c>
      <c r="G18" s="7">
        <v>0</v>
      </c>
      <c r="H18" s="7">
        <v>0</v>
      </c>
      <c r="I18" s="13">
        <v>1</v>
      </c>
      <c r="J18" s="13">
        <v>1</v>
      </c>
      <c r="K18" s="13">
        <v>2</v>
      </c>
      <c r="L18" s="13">
        <v>2</v>
      </c>
      <c r="M18" s="13">
        <v>2</v>
      </c>
      <c r="N18" s="13">
        <v>2</v>
      </c>
      <c r="O18" s="13">
        <v>2</v>
      </c>
      <c r="P18" s="32">
        <f t="shared" si="1"/>
        <v>15</v>
      </c>
      <c r="Q18" s="32" t="s">
        <v>849</v>
      </c>
      <c r="R18" s="36" t="str">
        <f t="shared" si="2"/>
        <v>&lt;&lt;insert cost per visit here&gt;&gt;</v>
      </c>
      <c r="S18" s="37" t="str">
        <f t="shared" si="3"/>
        <v>This cell will autocalculate.</v>
      </c>
      <c r="T18" s="2"/>
      <c r="U18" s="2"/>
      <c r="V18" s="2"/>
    </row>
    <row r="19" spans="1:22" ht="15" customHeight="1" x14ac:dyDescent="0.25">
      <c r="A19" s="34" t="str">
        <f t="shared" si="0"/>
        <v>5B.13</v>
      </c>
      <c r="B19" s="7" t="s">
        <v>590</v>
      </c>
      <c r="C19" s="26" t="s">
        <v>13</v>
      </c>
      <c r="D19" s="13">
        <v>1</v>
      </c>
      <c r="E19" s="13">
        <v>1</v>
      </c>
      <c r="F19" s="13">
        <v>1</v>
      </c>
      <c r="G19" s="7">
        <v>0</v>
      </c>
      <c r="H19" s="7">
        <v>0</v>
      </c>
      <c r="I19" s="13">
        <v>1</v>
      </c>
      <c r="J19" s="13">
        <v>1</v>
      </c>
      <c r="K19" s="13">
        <v>2</v>
      </c>
      <c r="L19" s="13">
        <v>2</v>
      </c>
      <c r="M19" s="13">
        <v>2</v>
      </c>
      <c r="N19" s="13">
        <v>2</v>
      </c>
      <c r="O19" s="13">
        <v>2</v>
      </c>
      <c r="P19" s="32">
        <f t="shared" si="1"/>
        <v>15</v>
      </c>
      <c r="Q19" s="32" t="s">
        <v>849</v>
      </c>
      <c r="R19" s="36" t="str">
        <f t="shared" si="2"/>
        <v>&lt;&lt;insert cost per visit here&gt;&gt;</v>
      </c>
      <c r="S19" s="37" t="str">
        <f t="shared" si="3"/>
        <v>This cell will autocalculate.</v>
      </c>
      <c r="T19" s="2"/>
      <c r="U19" s="2"/>
      <c r="V19" s="2"/>
    </row>
    <row r="20" spans="1:22" ht="15" customHeight="1" x14ac:dyDescent="0.25">
      <c r="A20" s="34" t="str">
        <f t="shared" si="0"/>
        <v>5B.14</v>
      </c>
      <c r="B20" s="7" t="s">
        <v>591</v>
      </c>
      <c r="C20" s="26" t="s">
        <v>13</v>
      </c>
      <c r="D20" s="13">
        <v>1</v>
      </c>
      <c r="E20" s="13">
        <v>1</v>
      </c>
      <c r="F20" s="13">
        <v>1</v>
      </c>
      <c r="G20" s="7">
        <v>0</v>
      </c>
      <c r="H20" s="7">
        <v>0</v>
      </c>
      <c r="I20" s="13">
        <v>1</v>
      </c>
      <c r="J20" s="13">
        <v>1</v>
      </c>
      <c r="K20" s="13">
        <v>2</v>
      </c>
      <c r="L20" s="13">
        <v>2</v>
      </c>
      <c r="M20" s="13">
        <v>2</v>
      </c>
      <c r="N20" s="13">
        <v>2</v>
      </c>
      <c r="O20" s="13">
        <v>2</v>
      </c>
      <c r="P20" s="32">
        <f t="shared" si="1"/>
        <v>15</v>
      </c>
      <c r="Q20" s="32" t="s">
        <v>849</v>
      </c>
      <c r="R20" s="36" t="str">
        <f t="shared" si="2"/>
        <v>&lt;&lt;insert cost per visit here&gt;&gt;</v>
      </c>
      <c r="S20" s="37" t="str">
        <f t="shared" si="3"/>
        <v>This cell will autocalculate.</v>
      </c>
      <c r="T20" s="2"/>
      <c r="U20" s="2"/>
      <c r="V20" s="2"/>
    </row>
    <row r="21" spans="1:22" ht="15" customHeight="1" x14ac:dyDescent="0.25">
      <c r="A21" s="34" t="str">
        <f t="shared" si="0"/>
        <v>5B.15</v>
      </c>
      <c r="B21" s="7" t="s">
        <v>592</v>
      </c>
      <c r="C21" s="26" t="s">
        <v>13</v>
      </c>
      <c r="D21" s="13">
        <v>1</v>
      </c>
      <c r="E21" s="13">
        <v>1</v>
      </c>
      <c r="F21" s="13">
        <v>1</v>
      </c>
      <c r="G21" s="7">
        <v>0</v>
      </c>
      <c r="H21" s="7">
        <v>0</v>
      </c>
      <c r="I21" s="13">
        <v>1</v>
      </c>
      <c r="J21" s="13">
        <v>1</v>
      </c>
      <c r="K21" s="13">
        <v>2</v>
      </c>
      <c r="L21" s="13">
        <v>2</v>
      </c>
      <c r="M21" s="13">
        <v>2</v>
      </c>
      <c r="N21" s="13">
        <v>2</v>
      </c>
      <c r="O21" s="13">
        <v>2</v>
      </c>
      <c r="P21" s="32">
        <f t="shared" si="1"/>
        <v>15</v>
      </c>
      <c r="Q21" s="32" t="s">
        <v>849</v>
      </c>
      <c r="R21" s="36" t="str">
        <f t="shared" si="2"/>
        <v>&lt;&lt;insert cost per visit here&gt;&gt;</v>
      </c>
      <c r="S21" s="37" t="str">
        <f t="shared" si="3"/>
        <v>This cell will autocalculate.</v>
      </c>
      <c r="T21" s="2"/>
      <c r="U21" s="2"/>
      <c r="V21" s="2"/>
    </row>
    <row r="22" spans="1:22" ht="15" customHeight="1" x14ac:dyDescent="0.25">
      <c r="A22" s="34" t="str">
        <f t="shared" si="0"/>
        <v>5B.16</v>
      </c>
      <c r="B22" s="7" t="s">
        <v>593</v>
      </c>
      <c r="C22" s="26" t="s">
        <v>13</v>
      </c>
      <c r="D22" s="13">
        <v>1</v>
      </c>
      <c r="E22" s="13">
        <v>1</v>
      </c>
      <c r="F22" s="13">
        <v>1</v>
      </c>
      <c r="G22" s="7">
        <v>0</v>
      </c>
      <c r="H22" s="7">
        <v>0</v>
      </c>
      <c r="I22" s="13">
        <v>1</v>
      </c>
      <c r="J22" s="13">
        <v>1</v>
      </c>
      <c r="K22" s="13">
        <v>2</v>
      </c>
      <c r="L22" s="13">
        <v>2</v>
      </c>
      <c r="M22" s="13">
        <v>2</v>
      </c>
      <c r="N22" s="13">
        <v>2</v>
      </c>
      <c r="O22" s="13">
        <v>2</v>
      </c>
      <c r="P22" s="32">
        <f t="shared" si="1"/>
        <v>15</v>
      </c>
      <c r="Q22" s="32" t="s">
        <v>849</v>
      </c>
      <c r="R22" s="36" t="str">
        <f t="shared" si="2"/>
        <v>&lt;&lt;insert cost per visit here&gt;&gt;</v>
      </c>
      <c r="S22" s="37" t="str">
        <f t="shared" si="3"/>
        <v>This cell will autocalculate.</v>
      </c>
      <c r="T22" s="2"/>
      <c r="U22" s="2"/>
      <c r="V22" s="2"/>
    </row>
    <row r="23" spans="1:22" ht="15" customHeight="1" x14ac:dyDescent="0.25">
      <c r="A23" s="34" t="str">
        <f t="shared" si="0"/>
        <v>5B.17</v>
      </c>
      <c r="B23" s="7" t="s">
        <v>594</v>
      </c>
      <c r="C23" s="26" t="s">
        <v>13</v>
      </c>
      <c r="D23" s="13">
        <v>1</v>
      </c>
      <c r="E23" s="13">
        <v>1</v>
      </c>
      <c r="F23" s="13">
        <v>1</v>
      </c>
      <c r="G23" s="7">
        <v>0</v>
      </c>
      <c r="H23" s="7">
        <v>0</v>
      </c>
      <c r="I23" s="13">
        <v>1</v>
      </c>
      <c r="J23" s="13">
        <v>1</v>
      </c>
      <c r="K23" s="13">
        <v>2</v>
      </c>
      <c r="L23" s="13">
        <v>2</v>
      </c>
      <c r="M23" s="13">
        <v>2</v>
      </c>
      <c r="N23" s="13">
        <v>2</v>
      </c>
      <c r="O23" s="13">
        <v>2</v>
      </c>
      <c r="P23" s="32">
        <f t="shared" si="1"/>
        <v>15</v>
      </c>
      <c r="Q23" s="32" t="s">
        <v>849</v>
      </c>
      <c r="R23" s="36" t="str">
        <f t="shared" si="2"/>
        <v>&lt;&lt;insert cost per visit here&gt;&gt;</v>
      </c>
      <c r="S23" s="37" t="str">
        <f t="shared" si="3"/>
        <v>This cell will autocalculate.</v>
      </c>
      <c r="T23" s="2"/>
      <c r="U23" s="2"/>
      <c r="V23" s="2"/>
    </row>
    <row r="24" spans="1:22" ht="15" customHeight="1" x14ac:dyDescent="0.25">
      <c r="A24" s="34" t="str">
        <f t="shared" si="0"/>
        <v>5B.18</v>
      </c>
      <c r="B24" s="7" t="s">
        <v>595</v>
      </c>
      <c r="C24" s="26" t="s">
        <v>13</v>
      </c>
      <c r="D24" s="13">
        <v>1</v>
      </c>
      <c r="E24" s="13">
        <v>1</v>
      </c>
      <c r="F24" s="13">
        <v>1</v>
      </c>
      <c r="G24" s="7">
        <v>0</v>
      </c>
      <c r="H24" s="7">
        <v>0</v>
      </c>
      <c r="I24" s="13">
        <v>1</v>
      </c>
      <c r="J24" s="13">
        <v>1</v>
      </c>
      <c r="K24" s="13">
        <v>2</v>
      </c>
      <c r="L24" s="13">
        <v>2</v>
      </c>
      <c r="M24" s="13">
        <v>2</v>
      </c>
      <c r="N24" s="13">
        <v>2</v>
      </c>
      <c r="O24" s="13">
        <v>2</v>
      </c>
      <c r="P24" s="32">
        <f t="shared" si="1"/>
        <v>15</v>
      </c>
      <c r="Q24" s="32" t="s">
        <v>849</v>
      </c>
      <c r="R24" s="36" t="str">
        <f t="shared" si="2"/>
        <v>&lt;&lt;insert cost per visit here&gt;&gt;</v>
      </c>
      <c r="S24" s="37" t="str">
        <f t="shared" si="3"/>
        <v>This cell will autocalculate.</v>
      </c>
      <c r="T24" s="2"/>
      <c r="U24" s="2"/>
      <c r="V24" s="2"/>
    </row>
    <row r="25" spans="1:22" ht="15" customHeight="1" x14ac:dyDescent="0.25">
      <c r="A25" s="34" t="str">
        <f t="shared" si="0"/>
        <v>5B.19</v>
      </c>
      <c r="B25" s="7" t="s">
        <v>596</v>
      </c>
      <c r="C25" s="26" t="s">
        <v>13</v>
      </c>
      <c r="D25" s="13">
        <v>1</v>
      </c>
      <c r="E25" s="13">
        <v>1</v>
      </c>
      <c r="F25" s="13">
        <v>1</v>
      </c>
      <c r="G25" s="7">
        <v>0</v>
      </c>
      <c r="H25" s="7">
        <v>0</v>
      </c>
      <c r="I25" s="13">
        <v>1</v>
      </c>
      <c r="J25" s="13">
        <v>1</v>
      </c>
      <c r="K25" s="13">
        <v>2</v>
      </c>
      <c r="L25" s="13">
        <v>2</v>
      </c>
      <c r="M25" s="13">
        <v>2</v>
      </c>
      <c r="N25" s="13">
        <v>2</v>
      </c>
      <c r="O25" s="13">
        <v>2</v>
      </c>
      <c r="P25" s="32">
        <f t="shared" si="1"/>
        <v>15</v>
      </c>
      <c r="Q25" s="32" t="s">
        <v>849</v>
      </c>
      <c r="R25" s="36" t="str">
        <f t="shared" si="2"/>
        <v>&lt;&lt;insert cost per visit here&gt;&gt;</v>
      </c>
      <c r="S25" s="37" t="str">
        <f t="shared" si="3"/>
        <v>This cell will autocalculate.</v>
      </c>
      <c r="T25" s="2"/>
      <c r="U25" s="2"/>
      <c r="V25" s="2"/>
    </row>
    <row r="26" spans="1:22" ht="15" customHeight="1" x14ac:dyDescent="0.25">
      <c r="A26" s="34" t="str">
        <f t="shared" si="0"/>
        <v>5B.20</v>
      </c>
      <c r="B26" s="7" t="s">
        <v>597</v>
      </c>
      <c r="C26" s="26" t="s">
        <v>13</v>
      </c>
      <c r="D26" s="13">
        <v>1</v>
      </c>
      <c r="E26" s="13">
        <v>1</v>
      </c>
      <c r="F26" s="13">
        <v>1</v>
      </c>
      <c r="G26" s="7">
        <v>0</v>
      </c>
      <c r="H26" s="7">
        <v>0</v>
      </c>
      <c r="I26" s="13">
        <v>1</v>
      </c>
      <c r="J26" s="13">
        <v>1</v>
      </c>
      <c r="K26" s="13">
        <v>2</v>
      </c>
      <c r="L26" s="13">
        <v>2</v>
      </c>
      <c r="M26" s="13">
        <v>2</v>
      </c>
      <c r="N26" s="13">
        <v>2</v>
      </c>
      <c r="O26" s="13">
        <v>2</v>
      </c>
      <c r="P26" s="32">
        <f t="shared" si="1"/>
        <v>15</v>
      </c>
      <c r="Q26" s="32" t="s">
        <v>849</v>
      </c>
      <c r="R26" s="36" t="str">
        <f t="shared" si="2"/>
        <v>&lt;&lt;insert cost per visit here&gt;&gt;</v>
      </c>
      <c r="S26" s="37" t="str">
        <f t="shared" si="3"/>
        <v>This cell will autocalculate.</v>
      </c>
      <c r="T26" s="2"/>
      <c r="U26" s="2"/>
      <c r="V26" s="2"/>
    </row>
    <row r="27" spans="1:22" ht="15" customHeight="1" x14ac:dyDescent="0.25">
      <c r="A27" s="34" t="str">
        <f t="shared" si="0"/>
        <v>5B.21</v>
      </c>
      <c r="B27" s="7" t="s">
        <v>598</v>
      </c>
      <c r="C27" s="26" t="s">
        <v>13</v>
      </c>
      <c r="D27" s="13">
        <v>1</v>
      </c>
      <c r="E27" s="13">
        <v>1</v>
      </c>
      <c r="F27" s="13">
        <v>1</v>
      </c>
      <c r="G27" s="7">
        <v>0</v>
      </c>
      <c r="H27" s="7">
        <v>0</v>
      </c>
      <c r="I27" s="13">
        <v>1</v>
      </c>
      <c r="J27" s="13">
        <v>1</v>
      </c>
      <c r="K27" s="13">
        <v>2</v>
      </c>
      <c r="L27" s="13">
        <v>2</v>
      </c>
      <c r="M27" s="13">
        <v>2</v>
      </c>
      <c r="N27" s="13">
        <v>2</v>
      </c>
      <c r="O27" s="13">
        <v>2</v>
      </c>
      <c r="P27" s="32">
        <f t="shared" si="1"/>
        <v>15</v>
      </c>
      <c r="Q27" s="32" t="s">
        <v>849</v>
      </c>
      <c r="R27" s="36" t="str">
        <f t="shared" si="2"/>
        <v>&lt;&lt;insert cost per visit here&gt;&gt;</v>
      </c>
      <c r="S27" s="37" t="str">
        <f t="shared" si="3"/>
        <v>This cell will autocalculate.</v>
      </c>
      <c r="T27" s="2"/>
      <c r="U27" s="2"/>
      <c r="V27" s="2"/>
    </row>
    <row r="28" spans="1:22" ht="15" customHeight="1" x14ac:dyDescent="0.25">
      <c r="A28" s="34" t="str">
        <f t="shared" si="0"/>
        <v>5B.22</v>
      </c>
      <c r="B28" s="7" t="s">
        <v>599</v>
      </c>
      <c r="C28" s="26" t="s">
        <v>13</v>
      </c>
      <c r="D28" s="13">
        <v>1</v>
      </c>
      <c r="E28" s="13">
        <v>1</v>
      </c>
      <c r="F28" s="13">
        <v>1</v>
      </c>
      <c r="G28" s="7">
        <v>0</v>
      </c>
      <c r="H28" s="7">
        <v>0</v>
      </c>
      <c r="I28" s="13">
        <v>1</v>
      </c>
      <c r="J28" s="13">
        <v>1</v>
      </c>
      <c r="K28" s="13">
        <v>2</v>
      </c>
      <c r="L28" s="13">
        <v>2</v>
      </c>
      <c r="M28" s="13">
        <v>2</v>
      </c>
      <c r="N28" s="13">
        <v>2</v>
      </c>
      <c r="O28" s="13">
        <v>2</v>
      </c>
      <c r="P28" s="32">
        <f t="shared" si="1"/>
        <v>15</v>
      </c>
      <c r="Q28" s="32" t="s">
        <v>849</v>
      </c>
      <c r="R28" s="36" t="str">
        <f t="shared" si="2"/>
        <v>&lt;&lt;insert cost per visit here&gt;&gt;</v>
      </c>
      <c r="S28" s="37" t="str">
        <f t="shared" si="3"/>
        <v>This cell will autocalculate.</v>
      </c>
      <c r="T28" s="2"/>
      <c r="U28" s="2"/>
      <c r="V28" s="2"/>
    </row>
    <row r="29" spans="1:22" ht="15" customHeight="1" x14ac:dyDescent="0.25">
      <c r="A29" s="34" t="str">
        <f t="shared" si="0"/>
        <v>5B.23</v>
      </c>
      <c r="B29" s="7" t="s">
        <v>600</v>
      </c>
      <c r="C29" s="26" t="s">
        <v>13</v>
      </c>
      <c r="D29" s="13">
        <v>1</v>
      </c>
      <c r="E29" s="13">
        <v>1</v>
      </c>
      <c r="F29" s="13">
        <v>1</v>
      </c>
      <c r="G29" s="7">
        <v>0</v>
      </c>
      <c r="H29" s="7">
        <v>0</v>
      </c>
      <c r="I29" s="13">
        <v>1</v>
      </c>
      <c r="J29" s="13">
        <v>1</v>
      </c>
      <c r="K29" s="13">
        <v>2</v>
      </c>
      <c r="L29" s="13">
        <v>2</v>
      </c>
      <c r="M29" s="13">
        <v>2</v>
      </c>
      <c r="N29" s="13">
        <v>2</v>
      </c>
      <c r="O29" s="13">
        <v>2</v>
      </c>
      <c r="P29" s="32">
        <f t="shared" si="1"/>
        <v>15</v>
      </c>
      <c r="Q29" s="32" t="s">
        <v>849</v>
      </c>
      <c r="R29" s="36" t="str">
        <f t="shared" si="2"/>
        <v>&lt;&lt;insert cost per visit here&gt;&gt;</v>
      </c>
      <c r="S29" s="37" t="str">
        <f t="shared" si="3"/>
        <v>This cell will autocalculate.</v>
      </c>
      <c r="T29" s="2"/>
      <c r="U29" s="2"/>
      <c r="V29" s="2"/>
    </row>
    <row r="30" spans="1:22" s="2" customFormat="1" ht="15" customHeight="1" x14ac:dyDescent="0.25">
      <c r="A30" s="34" t="str">
        <f t="shared" si="0"/>
        <v>5B.24</v>
      </c>
      <c r="B30" s="7" t="s">
        <v>601</v>
      </c>
      <c r="C30" s="26" t="s">
        <v>13</v>
      </c>
      <c r="D30" s="13">
        <v>1</v>
      </c>
      <c r="E30" s="13">
        <v>1</v>
      </c>
      <c r="F30" s="13">
        <v>1</v>
      </c>
      <c r="G30" s="7">
        <v>0</v>
      </c>
      <c r="H30" s="7">
        <v>0</v>
      </c>
      <c r="I30" s="13">
        <v>1</v>
      </c>
      <c r="J30" s="13">
        <v>1</v>
      </c>
      <c r="K30" s="13">
        <v>2</v>
      </c>
      <c r="L30" s="13">
        <v>2</v>
      </c>
      <c r="M30" s="13">
        <v>2</v>
      </c>
      <c r="N30" s="13">
        <v>2</v>
      </c>
      <c r="O30" s="13">
        <v>2</v>
      </c>
      <c r="P30" s="32">
        <f t="shared" si="1"/>
        <v>15</v>
      </c>
      <c r="Q30" s="32" t="s">
        <v>849</v>
      </c>
      <c r="R30" s="36" t="str">
        <f t="shared" si="2"/>
        <v>&lt;&lt;insert cost per visit here&gt;&gt;</v>
      </c>
      <c r="S30" s="37" t="str">
        <f t="shared" si="3"/>
        <v>This cell will autocalculate.</v>
      </c>
    </row>
    <row r="31" spans="1:22" ht="15" customHeight="1" x14ac:dyDescent="0.25">
      <c r="A31" s="34" t="str">
        <f t="shared" si="0"/>
        <v>5B.25</v>
      </c>
      <c r="B31" s="7" t="s">
        <v>602</v>
      </c>
      <c r="C31" s="26" t="s">
        <v>13</v>
      </c>
      <c r="D31" s="13">
        <v>1</v>
      </c>
      <c r="E31" s="13">
        <v>1</v>
      </c>
      <c r="F31" s="13">
        <v>1</v>
      </c>
      <c r="G31" s="7">
        <v>0</v>
      </c>
      <c r="H31" s="7">
        <v>0</v>
      </c>
      <c r="I31" s="13">
        <v>1</v>
      </c>
      <c r="J31" s="13">
        <v>1</v>
      </c>
      <c r="K31" s="13">
        <v>2</v>
      </c>
      <c r="L31" s="13">
        <v>2</v>
      </c>
      <c r="M31" s="13">
        <v>2</v>
      </c>
      <c r="N31" s="13">
        <v>2</v>
      </c>
      <c r="O31" s="13">
        <v>2</v>
      </c>
      <c r="P31" s="32">
        <f t="shared" si="1"/>
        <v>15</v>
      </c>
      <c r="Q31" s="32" t="s">
        <v>849</v>
      </c>
      <c r="R31" s="36" t="str">
        <f t="shared" si="2"/>
        <v>&lt;&lt;insert cost per visit here&gt;&gt;</v>
      </c>
      <c r="S31" s="37" t="str">
        <f t="shared" si="3"/>
        <v>This cell will autocalculate.</v>
      </c>
      <c r="T31" s="2"/>
      <c r="U31" s="2"/>
      <c r="V31" s="2"/>
    </row>
    <row r="32" spans="1:22" ht="15" customHeight="1" x14ac:dyDescent="0.25">
      <c r="A32" s="34" t="str">
        <f t="shared" si="0"/>
        <v>5B.26</v>
      </c>
      <c r="B32" s="7" t="s">
        <v>603</v>
      </c>
      <c r="C32" s="26" t="s">
        <v>13</v>
      </c>
      <c r="D32" s="13">
        <v>1</v>
      </c>
      <c r="E32" s="13">
        <v>1</v>
      </c>
      <c r="F32" s="13">
        <v>1</v>
      </c>
      <c r="G32" s="7">
        <v>0</v>
      </c>
      <c r="H32" s="7">
        <v>0</v>
      </c>
      <c r="I32" s="13">
        <v>1</v>
      </c>
      <c r="J32" s="13">
        <v>1</v>
      </c>
      <c r="K32" s="13">
        <v>2</v>
      </c>
      <c r="L32" s="13">
        <v>2</v>
      </c>
      <c r="M32" s="13">
        <v>2</v>
      </c>
      <c r="N32" s="13">
        <v>2</v>
      </c>
      <c r="O32" s="13">
        <v>2</v>
      </c>
      <c r="P32" s="32">
        <f t="shared" si="1"/>
        <v>15</v>
      </c>
      <c r="Q32" s="32" t="s">
        <v>849</v>
      </c>
      <c r="R32" s="36" t="str">
        <f t="shared" si="2"/>
        <v>&lt;&lt;insert cost per visit here&gt;&gt;</v>
      </c>
      <c r="S32" s="37" t="str">
        <f t="shared" si="3"/>
        <v>This cell will autocalculate.</v>
      </c>
      <c r="T32" s="2"/>
      <c r="U32" s="2"/>
      <c r="V32" s="2"/>
    </row>
    <row r="33" spans="1:22" ht="15" customHeight="1" x14ac:dyDescent="0.25">
      <c r="A33" s="34" t="str">
        <f t="shared" si="0"/>
        <v>5B.27</v>
      </c>
      <c r="B33" s="7" t="s">
        <v>604</v>
      </c>
      <c r="C33" s="26" t="s">
        <v>13</v>
      </c>
      <c r="D33" s="13">
        <v>1</v>
      </c>
      <c r="E33" s="13">
        <v>1</v>
      </c>
      <c r="F33" s="13">
        <v>1</v>
      </c>
      <c r="G33" s="7">
        <v>0</v>
      </c>
      <c r="H33" s="7">
        <v>0</v>
      </c>
      <c r="I33" s="13">
        <v>1</v>
      </c>
      <c r="J33" s="13">
        <v>1</v>
      </c>
      <c r="K33" s="13">
        <v>2</v>
      </c>
      <c r="L33" s="13">
        <v>2</v>
      </c>
      <c r="M33" s="13">
        <v>2</v>
      </c>
      <c r="N33" s="13">
        <v>2</v>
      </c>
      <c r="O33" s="13">
        <v>2</v>
      </c>
      <c r="P33" s="32">
        <f t="shared" si="1"/>
        <v>15</v>
      </c>
      <c r="Q33" s="32" t="s">
        <v>849</v>
      </c>
      <c r="R33" s="36" t="str">
        <f t="shared" si="2"/>
        <v>&lt;&lt;insert cost per visit here&gt;&gt;</v>
      </c>
      <c r="S33" s="37" t="str">
        <f t="shared" si="3"/>
        <v>This cell will autocalculate.</v>
      </c>
      <c r="T33" s="2"/>
      <c r="U33" s="2"/>
      <c r="V33" s="2"/>
    </row>
    <row r="34" spans="1:22" ht="15" customHeight="1" x14ac:dyDescent="0.25">
      <c r="A34" s="34" t="str">
        <f t="shared" si="0"/>
        <v>5B.28</v>
      </c>
      <c r="B34" s="7" t="s">
        <v>605</v>
      </c>
      <c r="C34" s="26" t="s">
        <v>13</v>
      </c>
      <c r="D34" s="13">
        <v>1</v>
      </c>
      <c r="E34" s="13">
        <v>1</v>
      </c>
      <c r="F34" s="13">
        <v>1</v>
      </c>
      <c r="G34" s="7">
        <v>0</v>
      </c>
      <c r="H34" s="7">
        <v>0</v>
      </c>
      <c r="I34" s="13">
        <v>1</v>
      </c>
      <c r="J34" s="13">
        <v>1</v>
      </c>
      <c r="K34" s="13">
        <v>2</v>
      </c>
      <c r="L34" s="13">
        <v>2</v>
      </c>
      <c r="M34" s="13">
        <v>2</v>
      </c>
      <c r="N34" s="13">
        <v>2</v>
      </c>
      <c r="O34" s="13">
        <v>2</v>
      </c>
      <c r="P34" s="32">
        <f t="shared" si="1"/>
        <v>15</v>
      </c>
      <c r="Q34" s="32" t="s">
        <v>849</v>
      </c>
      <c r="R34" s="36" t="str">
        <f t="shared" si="2"/>
        <v>&lt;&lt;insert cost per visit here&gt;&gt;</v>
      </c>
      <c r="S34" s="37" t="str">
        <f t="shared" si="3"/>
        <v>This cell will autocalculate.</v>
      </c>
      <c r="T34" s="2"/>
      <c r="U34" s="2"/>
      <c r="V34" s="2"/>
    </row>
    <row r="35" spans="1:22" ht="15" customHeight="1" x14ac:dyDescent="0.25">
      <c r="A35" s="34" t="str">
        <f t="shared" si="0"/>
        <v>5B.29</v>
      </c>
      <c r="B35" s="7" t="s">
        <v>606</v>
      </c>
      <c r="C35" s="26" t="s">
        <v>13</v>
      </c>
      <c r="D35" s="13">
        <v>1</v>
      </c>
      <c r="E35" s="13">
        <v>1</v>
      </c>
      <c r="F35" s="13">
        <v>1</v>
      </c>
      <c r="G35" s="7">
        <v>0</v>
      </c>
      <c r="H35" s="7">
        <v>0</v>
      </c>
      <c r="I35" s="13">
        <v>1</v>
      </c>
      <c r="J35" s="13">
        <v>1</v>
      </c>
      <c r="K35" s="13">
        <v>2</v>
      </c>
      <c r="L35" s="13">
        <v>2</v>
      </c>
      <c r="M35" s="13">
        <v>2</v>
      </c>
      <c r="N35" s="13">
        <v>2</v>
      </c>
      <c r="O35" s="13">
        <v>2</v>
      </c>
      <c r="P35" s="32">
        <f t="shared" si="1"/>
        <v>15</v>
      </c>
      <c r="Q35" s="32" t="s">
        <v>849</v>
      </c>
      <c r="R35" s="36" t="str">
        <f t="shared" si="2"/>
        <v>&lt;&lt;insert cost per visit here&gt;&gt;</v>
      </c>
      <c r="S35" s="37" t="str">
        <f t="shared" si="3"/>
        <v>This cell will autocalculate.</v>
      </c>
      <c r="T35" s="2"/>
      <c r="U35" s="2"/>
      <c r="V35" s="2"/>
    </row>
    <row r="36" spans="1:22" ht="15" customHeight="1" x14ac:dyDescent="0.25">
      <c r="A36" s="34" t="str">
        <f t="shared" si="0"/>
        <v>5B.30</v>
      </c>
      <c r="B36" s="7" t="s">
        <v>607</v>
      </c>
      <c r="C36" s="26" t="s">
        <v>13</v>
      </c>
      <c r="D36" s="13">
        <v>1</v>
      </c>
      <c r="E36" s="13">
        <v>1</v>
      </c>
      <c r="F36" s="13">
        <v>1</v>
      </c>
      <c r="G36" s="7">
        <v>0</v>
      </c>
      <c r="H36" s="7">
        <v>0</v>
      </c>
      <c r="I36" s="13">
        <v>1</v>
      </c>
      <c r="J36" s="13">
        <v>1</v>
      </c>
      <c r="K36" s="13">
        <v>2</v>
      </c>
      <c r="L36" s="13">
        <v>2</v>
      </c>
      <c r="M36" s="13">
        <v>2</v>
      </c>
      <c r="N36" s="13">
        <v>2</v>
      </c>
      <c r="O36" s="13">
        <v>2</v>
      </c>
      <c r="P36" s="32">
        <f t="shared" si="1"/>
        <v>15</v>
      </c>
      <c r="Q36" s="32" t="s">
        <v>849</v>
      </c>
      <c r="R36" s="36" t="str">
        <f t="shared" si="2"/>
        <v>&lt;&lt;insert cost per visit here&gt;&gt;</v>
      </c>
      <c r="S36" s="37" t="str">
        <f t="shared" si="3"/>
        <v>This cell will autocalculate.</v>
      </c>
      <c r="T36" s="2"/>
      <c r="U36" s="2"/>
      <c r="V36" s="2"/>
    </row>
    <row r="37" spans="1:22" ht="15" customHeight="1" x14ac:dyDescent="0.25">
      <c r="A37" s="34" t="str">
        <f t="shared" si="0"/>
        <v>5B.31</v>
      </c>
      <c r="B37" s="7" t="s">
        <v>608</v>
      </c>
      <c r="C37" s="26" t="s">
        <v>13</v>
      </c>
      <c r="D37" s="13">
        <v>1</v>
      </c>
      <c r="E37" s="13">
        <v>1</v>
      </c>
      <c r="F37" s="13">
        <v>1</v>
      </c>
      <c r="G37" s="7">
        <v>0</v>
      </c>
      <c r="H37" s="7">
        <v>0</v>
      </c>
      <c r="I37" s="13">
        <v>1</v>
      </c>
      <c r="J37" s="13">
        <v>1</v>
      </c>
      <c r="K37" s="13">
        <v>2</v>
      </c>
      <c r="L37" s="13">
        <v>2</v>
      </c>
      <c r="M37" s="13">
        <v>2</v>
      </c>
      <c r="N37" s="13">
        <v>2</v>
      </c>
      <c r="O37" s="13">
        <v>2</v>
      </c>
      <c r="P37" s="32">
        <f t="shared" si="1"/>
        <v>15</v>
      </c>
      <c r="Q37" s="32" t="s">
        <v>849</v>
      </c>
      <c r="R37" s="36" t="str">
        <f t="shared" si="2"/>
        <v>&lt;&lt;insert cost per visit here&gt;&gt;</v>
      </c>
      <c r="S37" s="37" t="str">
        <f t="shared" si="3"/>
        <v>This cell will autocalculate.</v>
      </c>
      <c r="T37" s="2"/>
      <c r="U37" s="2"/>
      <c r="V37" s="2"/>
    </row>
    <row r="38" spans="1:22" ht="15" customHeight="1" x14ac:dyDescent="0.25">
      <c r="A38" s="34" t="str">
        <f t="shared" si="0"/>
        <v>5B.32</v>
      </c>
      <c r="B38" s="7" t="s">
        <v>609</v>
      </c>
      <c r="C38" s="26" t="s">
        <v>13</v>
      </c>
      <c r="D38" s="13">
        <v>1</v>
      </c>
      <c r="E38" s="13">
        <v>1</v>
      </c>
      <c r="F38" s="13">
        <v>1</v>
      </c>
      <c r="G38" s="7">
        <v>0</v>
      </c>
      <c r="H38" s="7">
        <v>0</v>
      </c>
      <c r="I38" s="13">
        <v>1</v>
      </c>
      <c r="J38" s="13">
        <v>1</v>
      </c>
      <c r="K38" s="13">
        <v>2</v>
      </c>
      <c r="L38" s="13">
        <v>2</v>
      </c>
      <c r="M38" s="13">
        <v>2</v>
      </c>
      <c r="N38" s="13">
        <v>2</v>
      </c>
      <c r="O38" s="13">
        <v>2</v>
      </c>
      <c r="P38" s="32">
        <f t="shared" si="1"/>
        <v>15</v>
      </c>
      <c r="Q38" s="32" t="s">
        <v>849</v>
      </c>
      <c r="R38" s="36" t="str">
        <f t="shared" si="2"/>
        <v>&lt;&lt;insert cost per visit here&gt;&gt;</v>
      </c>
      <c r="S38" s="37" t="str">
        <f t="shared" si="3"/>
        <v>This cell will autocalculate.</v>
      </c>
      <c r="T38" s="2"/>
      <c r="U38" s="2"/>
      <c r="V38" s="2"/>
    </row>
    <row r="39" spans="1:22" ht="15" customHeight="1" x14ac:dyDescent="0.25">
      <c r="A39" s="34" t="str">
        <f t="shared" si="0"/>
        <v>5B.33</v>
      </c>
      <c r="B39" s="7" t="s">
        <v>610</v>
      </c>
      <c r="C39" s="26" t="s">
        <v>13</v>
      </c>
      <c r="D39" s="13">
        <v>1</v>
      </c>
      <c r="E39" s="13">
        <v>1</v>
      </c>
      <c r="F39" s="13">
        <v>1</v>
      </c>
      <c r="G39" s="7">
        <v>0</v>
      </c>
      <c r="H39" s="7">
        <v>0</v>
      </c>
      <c r="I39" s="13">
        <v>1</v>
      </c>
      <c r="J39" s="13">
        <v>1</v>
      </c>
      <c r="K39" s="13">
        <v>2</v>
      </c>
      <c r="L39" s="13">
        <v>2</v>
      </c>
      <c r="M39" s="13">
        <v>2</v>
      </c>
      <c r="N39" s="13">
        <v>2</v>
      </c>
      <c r="O39" s="13">
        <v>2</v>
      </c>
      <c r="P39" s="32">
        <f t="shared" si="1"/>
        <v>15</v>
      </c>
      <c r="Q39" s="32" t="s">
        <v>849</v>
      </c>
      <c r="R39" s="36" t="str">
        <f t="shared" si="2"/>
        <v>&lt;&lt;insert cost per visit here&gt;&gt;</v>
      </c>
      <c r="S39" s="37" t="str">
        <f t="shared" si="3"/>
        <v>This cell will autocalculate.</v>
      </c>
      <c r="T39" s="2"/>
      <c r="U39" s="2"/>
      <c r="V39" s="2"/>
    </row>
    <row r="40" spans="1:22" ht="15" customHeight="1" x14ac:dyDescent="0.25">
      <c r="A40" s="34" t="str">
        <f t="shared" si="0"/>
        <v>5B.34</v>
      </c>
      <c r="B40" s="7" t="s">
        <v>611</v>
      </c>
      <c r="C40" s="26" t="s">
        <v>13</v>
      </c>
      <c r="D40" s="13">
        <v>1</v>
      </c>
      <c r="E40" s="13">
        <v>1</v>
      </c>
      <c r="F40" s="13">
        <v>1</v>
      </c>
      <c r="G40" s="7">
        <v>0</v>
      </c>
      <c r="H40" s="7">
        <v>0</v>
      </c>
      <c r="I40" s="13">
        <v>1</v>
      </c>
      <c r="J40" s="13">
        <v>1</v>
      </c>
      <c r="K40" s="13">
        <v>2</v>
      </c>
      <c r="L40" s="13">
        <v>2</v>
      </c>
      <c r="M40" s="13">
        <v>2</v>
      </c>
      <c r="N40" s="13">
        <v>2</v>
      </c>
      <c r="O40" s="13">
        <v>2</v>
      </c>
      <c r="P40" s="32">
        <f t="shared" si="1"/>
        <v>15</v>
      </c>
      <c r="Q40" s="32" t="s">
        <v>849</v>
      </c>
      <c r="R40" s="36" t="str">
        <f t="shared" si="2"/>
        <v>&lt;&lt;insert cost per visit here&gt;&gt;</v>
      </c>
      <c r="S40" s="37" t="str">
        <f t="shared" si="3"/>
        <v>This cell will autocalculate.</v>
      </c>
      <c r="T40" s="2"/>
      <c r="U40" s="2"/>
      <c r="V40" s="2"/>
    </row>
    <row r="41" spans="1:22" ht="15" customHeight="1" x14ac:dyDescent="0.25">
      <c r="A41" s="34" t="str">
        <f t="shared" si="0"/>
        <v>5B.35</v>
      </c>
      <c r="B41" s="7" t="s">
        <v>612</v>
      </c>
      <c r="C41" s="26" t="s">
        <v>13</v>
      </c>
      <c r="D41" s="13">
        <v>1</v>
      </c>
      <c r="E41" s="13">
        <v>1</v>
      </c>
      <c r="F41" s="13">
        <v>1</v>
      </c>
      <c r="G41" s="7">
        <v>0</v>
      </c>
      <c r="H41" s="7">
        <v>0</v>
      </c>
      <c r="I41" s="13">
        <v>1</v>
      </c>
      <c r="J41" s="13">
        <v>1</v>
      </c>
      <c r="K41" s="13">
        <v>2</v>
      </c>
      <c r="L41" s="13">
        <v>2</v>
      </c>
      <c r="M41" s="13">
        <v>2</v>
      </c>
      <c r="N41" s="13">
        <v>2</v>
      </c>
      <c r="O41" s="13">
        <v>2</v>
      </c>
      <c r="P41" s="32">
        <f t="shared" si="1"/>
        <v>15</v>
      </c>
      <c r="Q41" s="32" t="s">
        <v>849</v>
      </c>
      <c r="R41" s="36" t="str">
        <f t="shared" si="2"/>
        <v>&lt;&lt;insert cost per visit here&gt;&gt;</v>
      </c>
      <c r="S41" s="37" t="str">
        <f t="shared" si="3"/>
        <v>This cell will autocalculate.</v>
      </c>
      <c r="T41" s="2"/>
      <c r="U41" s="2"/>
      <c r="V41" s="2"/>
    </row>
    <row r="42" spans="1:22" ht="15" customHeight="1" x14ac:dyDescent="0.25">
      <c r="A42" s="34" t="str">
        <f t="shared" si="0"/>
        <v>5B.36</v>
      </c>
      <c r="B42" s="7" t="s">
        <v>613</v>
      </c>
      <c r="C42" s="26" t="s">
        <v>13</v>
      </c>
      <c r="D42" s="13">
        <v>1</v>
      </c>
      <c r="E42" s="13">
        <v>1</v>
      </c>
      <c r="F42" s="13">
        <v>1</v>
      </c>
      <c r="G42" s="7">
        <v>0</v>
      </c>
      <c r="H42" s="7">
        <v>0</v>
      </c>
      <c r="I42" s="13">
        <v>1</v>
      </c>
      <c r="J42" s="13">
        <v>1</v>
      </c>
      <c r="K42" s="13">
        <v>2</v>
      </c>
      <c r="L42" s="13">
        <v>2</v>
      </c>
      <c r="M42" s="13">
        <v>2</v>
      </c>
      <c r="N42" s="13">
        <v>2</v>
      </c>
      <c r="O42" s="13">
        <v>2</v>
      </c>
      <c r="P42" s="32">
        <f t="shared" si="1"/>
        <v>15</v>
      </c>
      <c r="Q42" s="32" t="s">
        <v>849</v>
      </c>
      <c r="R42" s="36" t="str">
        <f t="shared" si="2"/>
        <v>&lt;&lt;insert cost per visit here&gt;&gt;</v>
      </c>
      <c r="S42" s="37" t="str">
        <f t="shared" si="3"/>
        <v>This cell will autocalculate.</v>
      </c>
      <c r="T42" s="2"/>
      <c r="U42" s="2"/>
      <c r="V42" s="2"/>
    </row>
    <row r="43" spans="1:22" ht="15" customHeight="1" x14ac:dyDescent="0.25">
      <c r="A43" s="34" t="str">
        <f t="shared" si="0"/>
        <v>5B.37</v>
      </c>
      <c r="B43" s="7" t="s">
        <v>614</v>
      </c>
      <c r="C43" s="26" t="s">
        <v>13</v>
      </c>
      <c r="D43" s="13">
        <v>1</v>
      </c>
      <c r="E43" s="13">
        <v>1</v>
      </c>
      <c r="F43" s="13">
        <v>1</v>
      </c>
      <c r="G43" s="7">
        <v>0</v>
      </c>
      <c r="H43" s="7">
        <v>0</v>
      </c>
      <c r="I43" s="13">
        <v>1</v>
      </c>
      <c r="J43" s="13">
        <v>1</v>
      </c>
      <c r="K43" s="13">
        <v>2</v>
      </c>
      <c r="L43" s="13">
        <v>2</v>
      </c>
      <c r="M43" s="13">
        <v>2</v>
      </c>
      <c r="N43" s="13">
        <v>2</v>
      </c>
      <c r="O43" s="13">
        <v>2</v>
      </c>
      <c r="P43" s="32">
        <f t="shared" si="1"/>
        <v>15</v>
      </c>
      <c r="Q43" s="32" t="s">
        <v>849</v>
      </c>
      <c r="R43" s="36" t="str">
        <f t="shared" si="2"/>
        <v>&lt;&lt;insert cost per visit here&gt;&gt;</v>
      </c>
      <c r="S43" s="37" t="str">
        <f t="shared" si="3"/>
        <v>This cell will autocalculate.</v>
      </c>
      <c r="T43" s="2"/>
      <c r="U43" s="2"/>
      <c r="V43" s="2"/>
    </row>
    <row r="44" spans="1:22" ht="15" customHeight="1" x14ac:dyDescent="0.25">
      <c r="A44" s="34" t="str">
        <f t="shared" si="0"/>
        <v>5B.38</v>
      </c>
      <c r="B44" s="7" t="s">
        <v>615</v>
      </c>
      <c r="C44" s="26" t="s">
        <v>13</v>
      </c>
      <c r="D44" s="13">
        <v>1</v>
      </c>
      <c r="E44" s="13">
        <v>1</v>
      </c>
      <c r="F44" s="13">
        <v>1</v>
      </c>
      <c r="G44" s="7">
        <v>0</v>
      </c>
      <c r="H44" s="7">
        <v>0</v>
      </c>
      <c r="I44" s="13">
        <v>1</v>
      </c>
      <c r="J44" s="13">
        <v>1</v>
      </c>
      <c r="K44" s="13">
        <v>2</v>
      </c>
      <c r="L44" s="13">
        <v>2</v>
      </c>
      <c r="M44" s="13">
        <v>2</v>
      </c>
      <c r="N44" s="13">
        <v>2</v>
      </c>
      <c r="O44" s="13">
        <v>2</v>
      </c>
      <c r="P44" s="32">
        <f t="shared" si="1"/>
        <v>15</v>
      </c>
      <c r="Q44" s="32" t="s">
        <v>849</v>
      </c>
      <c r="R44" s="36" t="str">
        <f t="shared" si="2"/>
        <v>&lt;&lt;insert cost per visit here&gt;&gt;</v>
      </c>
      <c r="S44" s="37" t="str">
        <f t="shared" si="3"/>
        <v>This cell will autocalculate.</v>
      </c>
      <c r="T44" s="2"/>
      <c r="U44" s="2"/>
      <c r="V44" s="2"/>
    </row>
    <row r="45" spans="1:22" ht="15" customHeight="1" x14ac:dyDescent="0.25">
      <c r="A45" s="34" t="str">
        <f t="shared" si="0"/>
        <v>5B.39</v>
      </c>
      <c r="B45" s="7" t="s">
        <v>616</v>
      </c>
      <c r="C45" s="26" t="s">
        <v>13</v>
      </c>
      <c r="D45" s="13">
        <v>1</v>
      </c>
      <c r="E45" s="13">
        <v>1</v>
      </c>
      <c r="F45" s="13">
        <v>1</v>
      </c>
      <c r="G45" s="7">
        <v>0</v>
      </c>
      <c r="H45" s="7">
        <v>0</v>
      </c>
      <c r="I45" s="13">
        <v>1</v>
      </c>
      <c r="J45" s="13">
        <v>1</v>
      </c>
      <c r="K45" s="13">
        <v>2</v>
      </c>
      <c r="L45" s="13">
        <v>2</v>
      </c>
      <c r="M45" s="13">
        <v>2</v>
      </c>
      <c r="N45" s="13">
        <v>2</v>
      </c>
      <c r="O45" s="13">
        <v>2</v>
      </c>
      <c r="P45" s="32">
        <f t="shared" si="1"/>
        <v>15</v>
      </c>
      <c r="Q45" s="32" t="s">
        <v>849</v>
      </c>
      <c r="R45" s="36" t="str">
        <f t="shared" si="2"/>
        <v>&lt;&lt;insert cost per visit here&gt;&gt;</v>
      </c>
      <c r="S45" s="37" t="str">
        <f t="shared" si="3"/>
        <v>This cell will autocalculate.</v>
      </c>
      <c r="T45" s="2"/>
      <c r="U45" s="2"/>
      <c r="V45" s="2"/>
    </row>
    <row r="46" spans="1:22" ht="15" customHeight="1" x14ac:dyDescent="0.25">
      <c r="A46" s="34" t="str">
        <f t="shared" si="0"/>
        <v>5B.40</v>
      </c>
      <c r="B46" s="7" t="s">
        <v>617</v>
      </c>
      <c r="C46" s="26" t="s">
        <v>13</v>
      </c>
      <c r="D46" s="13">
        <v>1</v>
      </c>
      <c r="E46" s="13">
        <v>1</v>
      </c>
      <c r="F46" s="13">
        <v>1</v>
      </c>
      <c r="G46" s="7">
        <v>0</v>
      </c>
      <c r="H46" s="7">
        <v>0</v>
      </c>
      <c r="I46" s="13">
        <v>1</v>
      </c>
      <c r="J46" s="13">
        <v>1</v>
      </c>
      <c r="K46" s="13">
        <v>2</v>
      </c>
      <c r="L46" s="13">
        <v>2</v>
      </c>
      <c r="M46" s="13">
        <v>2</v>
      </c>
      <c r="N46" s="13">
        <v>2</v>
      </c>
      <c r="O46" s="13">
        <v>2</v>
      </c>
      <c r="P46" s="32">
        <f t="shared" si="1"/>
        <v>15</v>
      </c>
      <c r="Q46" s="32" t="s">
        <v>849</v>
      </c>
      <c r="R46" s="36" t="str">
        <f t="shared" si="2"/>
        <v>&lt;&lt;insert cost per visit here&gt;&gt;</v>
      </c>
      <c r="S46" s="37" t="str">
        <f t="shared" si="3"/>
        <v>This cell will autocalculate.</v>
      </c>
      <c r="T46" s="2"/>
      <c r="U46" s="2"/>
      <c r="V46" s="2"/>
    </row>
    <row r="47" spans="1:22" ht="15" customHeight="1" x14ac:dyDescent="0.25">
      <c r="A47" s="34" t="str">
        <f t="shared" si="0"/>
        <v>5B.41</v>
      </c>
      <c r="B47" s="7" t="s">
        <v>618</v>
      </c>
      <c r="C47" s="26" t="s">
        <v>13</v>
      </c>
      <c r="D47" s="13">
        <v>1</v>
      </c>
      <c r="E47" s="13">
        <v>1</v>
      </c>
      <c r="F47" s="13">
        <v>1</v>
      </c>
      <c r="G47" s="7">
        <v>0</v>
      </c>
      <c r="H47" s="7">
        <v>0</v>
      </c>
      <c r="I47" s="13">
        <v>1</v>
      </c>
      <c r="J47" s="13">
        <v>1</v>
      </c>
      <c r="K47" s="13">
        <v>2</v>
      </c>
      <c r="L47" s="13">
        <v>2</v>
      </c>
      <c r="M47" s="13">
        <v>2</v>
      </c>
      <c r="N47" s="13">
        <v>2</v>
      </c>
      <c r="O47" s="13">
        <v>2</v>
      </c>
      <c r="P47" s="32">
        <f t="shared" si="1"/>
        <v>15</v>
      </c>
      <c r="Q47" s="32" t="s">
        <v>849</v>
      </c>
      <c r="R47" s="36" t="str">
        <f t="shared" si="2"/>
        <v>&lt;&lt;insert cost per visit here&gt;&gt;</v>
      </c>
      <c r="S47" s="37" t="str">
        <f t="shared" si="3"/>
        <v>This cell will autocalculate.</v>
      </c>
      <c r="T47" s="2"/>
      <c r="U47" s="2"/>
      <c r="V47" s="2"/>
    </row>
    <row r="48" spans="1:22" ht="15" customHeight="1" x14ac:dyDescent="0.25">
      <c r="A48" s="34" t="str">
        <f t="shared" si="0"/>
        <v>5B.42</v>
      </c>
      <c r="B48" s="7" t="s">
        <v>619</v>
      </c>
      <c r="C48" s="26" t="s">
        <v>13</v>
      </c>
      <c r="D48" s="13">
        <v>1</v>
      </c>
      <c r="E48" s="13">
        <v>1</v>
      </c>
      <c r="F48" s="13">
        <v>1</v>
      </c>
      <c r="G48" s="7">
        <v>0</v>
      </c>
      <c r="H48" s="7">
        <v>0</v>
      </c>
      <c r="I48" s="13">
        <v>1</v>
      </c>
      <c r="J48" s="13">
        <v>1</v>
      </c>
      <c r="K48" s="13">
        <v>2</v>
      </c>
      <c r="L48" s="13">
        <v>2</v>
      </c>
      <c r="M48" s="13">
        <v>2</v>
      </c>
      <c r="N48" s="13">
        <v>2</v>
      </c>
      <c r="O48" s="13">
        <v>2</v>
      </c>
      <c r="P48" s="32">
        <f t="shared" si="1"/>
        <v>15</v>
      </c>
      <c r="Q48" s="32" t="s">
        <v>849</v>
      </c>
      <c r="R48" s="36" t="str">
        <f t="shared" si="2"/>
        <v>&lt;&lt;insert cost per visit here&gt;&gt;</v>
      </c>
      <c r="S48" s="37" t="str">
        <f t="shared" si="3"/>
        <v>This cell will autocalculate.</v>
      </c>
      <c r="T48" s="2"/>
      <c r="U48" s="2"/>
      <c r="V48" s="2"/>
    </row>
    <row r="49" spans="1:22" ht="15" customHeight="1" x14ac:dyDescent="0.25">
      <c r="A49" s="34" t="str">
        <f t="shared" si="0"/>
        <v>5B.43</v>
      </c>
      <c r="B49" s="7" t="s">
        <v>620</v>
      </c>
      <c r="C49" s="26" t="s">
        <v>13</v>
      </c>
      <c r="D49" s="13">
        <v>1</v>
      </c>
      <c r="E49" s="13">
        <v>1</v>
      </c>
      <c r="F49" s="13">
        <v>1</v>
      </c>
      <c r="G49" s="7">
        <v>0</v>
      </c>
      <c r="H49" s="7">
        <v>0</v>
      </c>
      <c r="I49" s="13">
        <v>1</v>
      </c>
      <c r="J49" s="13">
        <v>1</v>
      </c>
      <c r="K49" s="13">
        <v>2</v>
      </c>
      <c r="L49" s="13">
        <v>2</v>
      </c>
      <c r="M49" s="13">
        <v>2</v>
      </c>
      <c r="N49" s="13">
        <v>2</v>
      </c>
      <c r="O49" s="13">
        <v>2</v>
      </c>
      <c r="P49" s="32">
        <f t="shared" si="1"/>
        <v>15</v>
      </c>
      <c r="Q49" s="32" t="s">
        <v>849</v>
      </c>
      <c r="R49" s="36" t="str">
        <f t="shared" si="2"/>
        <v>&lt;&lt;insert cost per visit here&gt;&gt;</v>
      </c>
      <c r="S49" s="37" t="str">
        <f t="shared" si="3"/>
        <v>This cell will autocalculate.</v>
      </c>
      <c r="T49" s="2"/>
      <c r="U49" s="2"/>
      <c r="V49" s="2"/>
    </row>
    <row r="50" spans="1:22" ht="15" customHeight="1" x14ac:dyDescent="0.25">
      <c r="A50" s="34" t="str">
        <f t="shared" si="0"/>
        <v>5B.44</v>
      </c>
      <c r="B50" s="7" t="s">
        <v>621</v>
      </c>
      <c r="C50" s="26" t="s">
        <v>13</v>
      </c>
      <c r="D50" s="13">
        <v>1</v>
      </c>
      <c r="E50" s="13">
        <v>1</v>
      </c>
      <c r="F50" s="13">
        <v>1</v>
      </c>
      <c r="G50" s="7">
        <v>0</v>
      </c>
      <c r="H50" s="7">
        <v>0</v>
      </c>
      <c r="I50" s="13">
        <v>1</v>
      </c>
      <c r="J50" s="13">
        <v>1</v>
      </c>
      <c r="K50" s="13">
        <v>2</v>
      </c>
      <c r="L50" s="13">
        <v>2</v>
      </c>
      <c r="M50" s="13">
        <v>2</v>
      </c>
      <c r="N50" s="13">
        <v>2</v>
      </c>
      <c r="O50" s="13">
        <v>2</v>
      </c>
      <c r="P50" s="32">
        <f t="shared" si="1"/>
        <v>15</v>
      </c>
      <c r="Q50" s="32" t="s">
        <v>849</v>
      </c>
      <c r="R50" s="36" t="str">
        <f t="shared" si="2"/>
        <v>&lt;&lt;insert cost per visit here&gt;&gt;</v>
      </c>
      <c r="S50" s="37" t="str">
        <f t="shared" si="3"/>
        <v>This cell will autocalculate.</v>
      </c>
      <c r="T50" s="2"/>
      <c r="U50" s="2"/>
      <c r="V50" s="2"/>
    </row>
    <row r="51" spans="1:22" ht="15" customHeight="1" x14ac:dyDescent="0.25">
      <c r="A51" s="34" t="str">
        <f t="shared" si="0"/>
        <v>5B.45</v>
      </c>
      <c r="B51" s="7" t="s">
        <v>622</v>
      </c>
      <c r="C51" s="26" t="s">
        <v>13</v>
      </c>
      <c r="D51" s="13">
        <v>1</v>
      </c>
      <c r="E51" s="13">
        <v>1</v>
      </c>
      <c r="F51" s="13">
        <v>1</v>
      </c>
      <c r="G51" s="7">
        <v>0</v>
      </c>
      <c r="H51" s="7">
        <v>0</v>
      </c>
      <c r="I51" s="13">
        <v>1</v>
      </c>
      <c r="J51" s="13">
        <v>1</v>
      </c>
      <c r="K51" s="13">
        <v>2</v>
      </c>
      <c r="L51" s="13">
        <v>2</v>
      </c>
      <c r="M51" s="13">
        <v>2</v>
      </c>
      <c r="N51" s="13">
        <v>2</v>
      </c>
      <c r="O51" s="13">
        <v>2</v>
      </c>
      <c r="P51" s="32">
        <f t="shared" si="1"/>
        <v>15</v>
      </c>
      <c r="Q51" s="32" t="s">
        <v>849</v>
      </c>
      <c r="R51" s="36" t="str">
        <f t="shared" si="2"/>
        <v>&lt;&lt;insert cost per visit here&gt;&gt;</v>
      </c>
      <c r="S51" s="37" t="str">
        <f t="shared" si="3"/>
        <v>This cell will autocalculate.</v>
      </c>
      <c r="T51" s="2"/>
      <c r="U51" s="2"/>
      <c r="V51" s="2"/>
    </row>
    <row r="52" spans="1:22" ht="15" customHeight="1" x14ac:dyDescent="0.25">
      <c r="A52" s="34" t="str">
        <f t="shared" si="0"/>
        <v>5B.46</v>
      </c>
      <c r="B52" s="7" t="s">
        <v>623</v>
      </c>
      <c r="C52" s="26" t="s">
        <v>13</v>
      </c>
      <c r="D52" s="13">
        <v>1</v>
      </c>
      <c r="E52" s="13">
        <v>1</v>
      </c>
      <c r="F52" s="13">
        <v>1</v>
      </c>
      <c r="G52" s="7">
        <v>0</v>
      </c>
      <c r="H52" s="7">
        <v>0</v>
      </c>
      <c r="I52" s="13">
        <v>1</v>
      </c>
      <c r="J52" s="13">
        <v>1</v>
      </c>
      <c r="K52" s="13">
        <v>2</v>
      </c>
      <c r="L52" s="13">
        <v>2</v>
      </c>
      <c r="M52" s="13">
        <v>2</v>
      </c>
      <c r="N52" s="13">
        <v>2</v>
      </c>
      <c r="O52" s="13">
        <v>2</v>
      </c>
      <c r="P52" s="32">
        <f t="shared" si="1"/>
        <v>15</v>
      </c>
      <c r="Q52" s="32" t="s">
        <v>849</v>
      </c>
      <c r="R52" s="36" t="str">
        <f t="shared" si="2"/>
        <v>&lt;&lt;insert cost per visit here&gt;&gt;</v>
      </c>
      <c r="S52" s="37" t="str">
        <f t="shared" si="3"/>
        <v>This cell will autocalculate.</v>
      </c>
      <c r="T52" s="2"/>
      <c r="U52" s="2"/>
      <c r="V52" s="2"/>
    </row>
    <row r="53" spans="1:22" ht="15" customHeight="1" x14ac:dyDescent="0.25">
      <c r="A53" s="34" t="str">
        <f t="shared" si="0"/>
        <v>5B.47</v>
      </c>
      <c r="B53" s="7" t="s">
        <v>624</v>
      </c>
      <c r="C53" s="26" t="s">
        <v>13</v>
      </c>
      <c r="D53" s="13">
        <v>1</v>
      </c>
      <c r="E53" s="13">
        <v>1</v>
      </c>
      <c r="F53" s="13">
        <v>1</v>
      </c>
      <c r="G53" s="7">
        <v>0</v>
      </c>
      <c r="H53" s="7">
        <v>0</v>
      </c>
      <c r="I53" s="13">
        <v>1</v>
      </c>
      <c r="J53" s="13">
        <v>1</v>
      </c>
      <c r="K53" s="13">
        <v>2</v>
      </c>
      <c r="L53" s="13">
        <v>2</v>
      </c>
      <c r="M53" s="13">
        <v>2</v>
      </c>
      <c r="N53" s="13">
        <v>2</v>
      </c>
      <c r="O53" s="13">
        <v>2</v>
      </c>
      <c r="P53" s="32">
        <f t="shared" si="1"/>
        <v>15</v>
      </c>
      <c r="Q53" s="32" t="s">
        <v>849</v>
      </c>
      <c r="R53" s="36" t="str">
        <f t="shared" si="2"/>
        <v>&lt;&lt;insert cost per visit here&gt;&gt;</v>
      </c>
      <c r="S53" s="37" t="str">
        <f t="shared" si="3"/>
        <v>This cell will autocalculate.</v>
      </c>
      <c r="T53" s="2"/>
      <c r="U53" s="2"/>
      <c r="V53" s="2"/>
    </row>
    <row r="54" spans="1:22" ht="15" customHeight="1" x14ac:dyDescent="0.25">
      <c r="A54" s="34" t="str">
        <f t="shared" si="0"/>
        <v>5B.48</v>
      </c>
      <c r="B54" s="7" t="s">
        <v>625</v>
      </c>
      <c r="C54" s="26" t="s">
        <v>13</v>
      </c>
      <c r="D54" s="13">
        <v>1</v>
      </c>
      <c r="E54" s="13">
        <v>1</v>
      </c>
      <c r="F54" s="13">
        <v>1</v>
      </c>
      <c r="G54" s="7">
        <v>0</v>
      </c>
      <c r="H54" s="7">
        <v>0</v>
      </c>
      <c r="I54" s="13">
        <v>1</v>
      </c>
      <c r="J54" s="13">
        <v>1</v>
      </c>
      <c r="K54" s="13">
        <v>2</v>
      </c>
      <c r="L54" s="13">
        <v>2</v>
      </c>
      <c r="M54" s="13">
        <v>2</v>
      </c>
      <c r="N54" s="13">
        <v>2</v>
      </c>
      <c r="O54" s="13">
        <v>2</v>
      </c>
      <c r="P54" s="32">
        <f t="shared" si="1"/>
        <v>15</v>
      </c>
      <c r="Q54" s="32" t="s">
        <v>849</v>
      </c>
      <c r="R54" s="36" t="str">
        <f t="shared" si="2"/>
        <v>&lt;&lt;insert cost per visit here&gt;&gt;</v>
      </c>
      <c r="S54" s="37" t="str">
        <f t="shared" si="3"/>
        <v>This cell will autocalculate.</v>
      </c>
      <c r="T54" s="2"/>
      <c r="U54" s="2"/>
      <c r="V54" s="2"/>
    </row>
    <row r="55" spans="1:22" ht="15" customHeight="1" x14ac:dyDescent="0.25">
      <c r="A55" s="34" t="str">
        <f t="shared" si="0"/>
        <v>5B.49</v>
      </c>
      <c r="B55" s="7" t="s">
        <v>626</v>
      </c>
      <c r="C55" s="26" t="s">
        <v>13</v>
      </c>
      <c r="D55" s="13">
        <v>1</v>
      </c>
      <c r="E55" s="13">
        <v>1</v>
      </c>
      <c r="F55" s="13">
        <v>1</v>
      </c>
      <c r="G55" s="7">
        <v>0</v>
      </c>
      <c r="H55" s="7">
        <v>0</v>
      </c>
      <c r="I55" s="13">
        <v>1</v>
      </c>
      <c r="J55" s="13">
        <v>1</v>
      </c>
      <c r="K55" s="13">
        <v>2</v>
      </c>
      <c r="L55" s="13">
        <v>2</v>
      </c>
      <c r="M55" s="13">
        <v>2</v>
      </c>
      <c r="N55" s="13">
        <v>2</v>
      </c>
      <c r="O55" s="13">
        <v>2</v>
      </c>
      <c r="P55" s="32">
        <f t="shared" si="1"/>
        <v>15</v>
      </c>
      <c r="Q55" s="32" t="s">
        <v>849</v>
      </c>
      <c r="R55" s="36" t="str">
        <f t="shared" si="2"/>
        <v>&lt;&lt;insert cost per visit here&gt;&gt;</v>
      </c>
      <c r="S55" s="37" t="str">
        <f t="shared" si="3"/>
        <v>This cell will autocalculate.</v>
      </c>
      <c r="T55" s="2"/>
      <c r="U55" s="2"/>
      <c r="V55" s="2"/>
    </row>
    <row r="56" spans="1:22" ht="15" customHeight="1" x14ac:dyDescent="0.25">
      <c r="A56" s="34" t="str">
        <f t="shared" si="0"/>
        <v>5B.50</v>
      </c>
      <c r="B56" s="7" t="s">
        <v>627</v>
      </c>
      <c r="C56" s="26" t="s">
        <v>13</v>
      </c>
      <c r="D56" s="13">
        <v>1</v>
      </c>
      <c r="E56" s="13">
        <v>1</v>
      </c>
      <c r="F56" s="13">
        <v>1</v>
      </c>
      <c r="G56" s="7">
        <v>0</v>
      </c>
      <c r="H56" s="7">
        <v>0</v>
      </c>
      <c r="I56" s="13">
        <v>1</v>
      </c>
      <c r="J56" s="13">
        <v>1</v>
      </c>
      <c r="K56" s="13">
        <v>2</v>
      </c>
      <c r="L56" s="13">
        <v>2</v>
      </c>
      <c r="M56" s="13">
        <v>2</v>
      </c>
      <c r="N56" s="13">
        <v>2</v>
      </c>
      <c r="O56" s="13">
        <v>2</v>
      </c>
      <c r="P56" s="32">
        <f t="shared" si="1"/>
        <v>15</v>
      </c>
      <c r="Q56" s="32" t="s">
        <v>849</v>
      </c>
      <c r="R56" s="36" t="str">
        <f t="shared" si="2"/>
        <v>&lt;&lt;insert cost per visit here&gt;&gt;</v>
      </c>
      <c r="S56" s="37" t="str">
        <f t="shared" si="3"/>
        <v>This cell will autocalculate.</v>
      </c>
      <c r="T56" s="2"/>
      <c r="U56" s="2"/>
      <c r="V56" s="2"/>
    </row>
    <row r="57" spans="1:22" ht="15" customHeight="1" x14ac:dyDescent="0.25">
      <c r="A57" s="34" t="str">
        <f t="shared" si="0"/>
        <v>5B.51</v>
      </c>
      <c r="B57" s="7" t="s">
        <v>628</v>
      </c>
      <c r="C57" s="26" t="s">
        <v>13</v>
      </c>
      <c r="D57" s="13">
        <v>1</v>
      </c>
      <c r="E57" s="13">
        <v>1</v>
      </c>
      <c r="F57" s="13">
        <v>1</v>
      </c>
      <c r="G57" s="7">
        <v>0</v>
      </c>
      <c r="H57" s="7">
        <v>0</v>
      </c>
      <c r="I57" s="13">
        <v>1</v>
      </c>
      <c r="J57" s="13">
        <v>1</v>
      </c>
      <c r="K57" s="13">
        <v>2</v>
      </c>
      <c r="L57" s="13">
        <v>2</v>
      </c>
      <c r="M57" s="13">
        <v>2</v>
      </c>
      <c r="N57" s="13">
        <v>2</v>
      </c>
      <c r="O57" s="13">
        <v>2</v>
      </c>
      <c r="P57" s="32">
        <f t="shared" si="1"/>
        <v>15</v>
      </c>
      <c r="Q57" s="32" t="s">
        <v>849</v>
      </c>
      <c r="R57" s="36" t="str">
        <f t="shared" si="2"/>
        <v>&lt;&lt;insert cost per visit here&gt;&gt;</v>
      </c>
      <c r="S57" s="37" t="str">
        <f t="shared" si="3"/>
        <v>This cell will autocalculate.</v>
      </c>
      <c r="T57" s="2"/>
      <c r="U57" s="2"/>
      <c r="V57" s="2"/>
    </row>
    <row r="58" spans="1:22" ht="15" customHeight="1" x14ac:dyDescent="0.25">
      <c r="A58" s="34" t="str">
        <f t="shared" si="0"/>
        <v>5B.52</v>
      </c>
      <c r="B58" s="7" t="s">
        <v>629</v>
      </c>
      <c r="C58" s="26" t="s">
        <v>13</v>
      </c>
      <c r="D58" s="13">
        <v>1</v>
      </c>
      <c r="E58" s="13">
        <v>1</v>
      </c>
      <c r="F58" s="13">
        <v>1</v>
      </c>
      <c r="G58" s="7">
        <v>0</v>
      </c>
      <c r="H58" s="7">
        <v>0</v>
      </c>
      <c r="I58" s="13">
        <v>1</v>
      </c>
      <c r="J58" s="13">
        <v>1</v>
      </c>
      <c r="K58" s="13">
        <v>2</v>
      </c>
      <c r="L58" s="13">
        <v>2</v>
      </c>
      <c r="M58" s="13">
        <v>2</v>
      </c>
      <c r="N58" s="13">
        <v>2</v>
      </c>
      <c r="O58" s="13">
        <v>2</v>
      </c>
      <c r="P58" s="32">
        <f t="shared" si="1"/>
        <v>15</v>
      </c>
      <c r="Q58" s="32" t="s">
        <v>849</v>
      </c>
      <c r="R58" s="36" t="str">
        <f t="shared" si="2"/>
        <v>&lt;&lt;insert cost per visit here&gt;&gt;</v>
      </c>
      <c r="S58" s="37" t="str">
        <f t="shared" si="3"/>
        <v>This cell will autocalculate.</v>
      </c>
      <c r="T58" s="2"/>
      <c r="U58" s="2"/>
      <c r="V58" s="2"/>
    </row>
    <row r="59" spans="1:22" ht="15" customHeight="1" x14ac:dyDescent="0.25">
      <c r="A59" s="34" t="str">
        <f t="shared" si="0"/>
        <v>5B.53</v>
      </c>
      <c r="B59" s="7" t="s">
        <v>630</v>
      </c>
      <c r="C59" s="26" t="s">
        <v>13</v>
      </c>
      <c r="D59" s="13">
        <v>1</v>
      </c>
      <c r="E59" s="13">
        <v>1</v>
      </c>
      <c r="F59" s="13">
        <v>1</v>
      </c>
      <c r="G59" s="7">
        <v>0</v>
      </c>
      <c r="H59" s="7">
        <v>0</v>
      </c>
      <c r="I59" s="13">
        <v>1</v>
      </c>
      <c r="J59" s="13">
        <v>1</v>
      </c>
      <c r="K59" s="13">
        <v>2</v>
      </c>
      <c r="L59" s="13">
        <v>2</v>
      </c>
      <c r="M59" s="13">
        <v>2</v>
      </c>
      <c r="N59" s="13">
        <v>2</v>
      </c>
      <c r="O59" s="13">
        <v>2</v>
      </c>
      <c r="P59" s="32">
        <f t="shared" si="1"/>
        <v>15</v>
      </c>
      <c r="Q59" s="32" t="s">
        <v>849</v>
      </c>
      <c r="R59" s="36" t="str">
        <f t="shared" si="2"/>
        <v>&lt;&lt;insert cost per visit here&gt;&gt;</v>
      </c>
      <c r="S59" s="37" t="str">
        <f t="shared" si="3"/>
        <v>This cell will autocalculate.</v>
      </c>
      <c r="T59" s="2"/>
      <c r="U59" s="2"/>
      <c r="V59" s="2"/>
    </row>
    <row r="60" spans="1:22" ht="15" customHeight="1" x14ac:dyDescent="0.25">
      <c r="A60" s="34" t="str">
        <f t="shared" si="0"/>
        <v>5B.54</v>
      </c>
      <c r="B60" s="7" t="s">
        <v>631</v>
      </c>
      <c r="C60" s="26" t="s">
        <v>13</v>
      </c>
      <c r="D60" s="13">
        <v>1</v>
      </c>
      <c r="E60" s="13">
        <v>1</v>
      </c>
      <c r="F60" s="13">
        <v>1</v>
      </c>
      <c r="G60" s="7">
        <v>0</v>
      </c>
      <c r="H60" s="7">
        <v>0</v>
      </c>
      <c r="I60" s="13">
        <v>1</v>
      </c>
      <c r="J60" s="13">
        <v>1</v>
      </c>
      <c r="K60" s="13">
        <v>2</v>
      </c>
      <c r="L60" s="13">
        <v>2</v>
      </c>
      <c r="M60" s="13">
        <v>2</v>
      </c>
      <c r="N60" s="13">
        <v>2</v>
      </c>
      <c r="O60" s="13">
        <v>2</v>
      </c>
      <c r="P60" s="32">
        <f t="shared" si="1"/>
        <v>15</v>
      </c>
      <c r="Q60" s="32" t="s">
        <v>849</v>
      </c>
      <c r="R60" s="36" t="str">
        <f t="shared" si="2"/>
        <v>&lt;&lt;insert cost per visit here&gt;&gt;</v>
      </c>
      <c r="S60" s="37" t="str">
        <f t="shared" si="3"/>
        <v>This cell will autocalculate.</v>
      </c>
      <c r="T60" s="2"/>
      <c r="U60" s="2"/>
      <c r="V60" s="2"/>
    </row>
    <row r="61" spans="1:22" ht="15" customHeight="1" x14ac:dyDescent="0.25">
      <c r="A61" s="34" t="str">
        <f t="shared" si="0"/>
        <v>5B.55</v>
      </c>
      <c r="B61" s="7" t="s">
        <v>632</v>
      </c>
      <c r="C61" s="26" t="s">
        <v>13</v>
      </c>
      <c r="D61" s="13">
        <v>1</v>
      </c>
      <c r="E61" s="13">
        <v>1</v>
      </c>
      <c r="F61" s="13">
        <v>1</v>
      </c>
      <c r="G61" s="7">
        <v>0</v>
      </c>
      <c r="H61" s="7">
        <v>0</v>
      </c>
      <c r="I61" s="13">
        <v>1</v>
      </c>
      <c r="J61" s="13">
        <v>1</v>
      </c>
      <c r="K61" s="13">
        <v>2</v>
      </c>
      <c r="L61" s="13">
        <v>2</v>
      </c>
      <c r="M61" s="13">
        <v>2</v>
      </c>
      <c r="N61" s="13">
        <v>2</v>
      </c>
      <c r="O61" s="13">
        <v>2</v>
      </c>
      <c r="P61" s="32">
        <f t="shared" si="1"/>
        <v>15</v>
      </c>
      <c r="Q61" s="32" t="s">
        <v>849</v>
      </c>
      <c r="R61" s="36" t="str">
        <f t="shared" si="2"/>
        <v>&lt;&lt;insert cost per visit here&gt;&gt;</v>
      </c>
      <c r="S61" s="37" t="str">
        <f t="shared" si="3"/>
        <v>This cell will autocalculate.</v>
      </c>
      <c r="T61" s="2"/>
      <c r="U61" s="2"/>
      <c r="V61" s="2"/>
    </row>
    <row r="62" spans="1:22" ht="15" customHeight="1" x14ac:dyDescent="0.25">
      <c r="A62" s="34" t="str">
        <f t="shared" si="0"/>
        <v>5B.56</v>
      </c>
      <c r="B62" s="7" t="s">
        <v>633</v>
      </c>
      <c r="C62" s="26" t="s">
        <v>13</v>
      </c>
      <c r="D62" s="13">
        <v>1</v>
      </c>
      <c r="E62" s="13">
        <v>1</v>
      </c>
      <c r="F62" s="13">
        <v>1</v>
      </c>
      <c r="G62" s="7">
        <v>0</v>
      </c>
      <c r="H62" s="7">
        <v>0</v>
      </c>
      <c r="I62" s="13">
        <v>1</v>
      </c>
      <c r="J62" s="13">
        <v>1</v>
      </c>
      <c r="K62" s="13">
        <v>2</v>
      </c>
      <c r="L62" s="13">
        <v>2</v>
      </c>
      <c r="M62" s="13">
        <v>2</v>
      </c>
      <c r="N62" s="13">
        <v>2</v>
      </c>
      <c r="O62" s="13">
        <v>2</v>
      </c>
      <c r="P62" s="32">
        <f t="shared" si="1"/>
        <v>15</v>
      </c>
      <c r="Q62" s="32" t="s">
        <v>849</v>
      </c>
      <c r="R62" s="36" t="str">
        <f t="shared" si="2"/>
        <v>&lt;&lt;insert cost per visit here&gt;&gt;</v>
      </c>
      <c r="S62" s="37" t="str">
        <f t="shared" si="3"/>
        <v>This cell will autocalculate.</v>
      </c>
      <c r="T62" s="2"/>
      <c r="U62" s="2"/>
      <c r="V62" s="2"/>
    </row>
    <row r="63" spans="1:22" ht="15" customHeight="1" x14ac:dyDescent="0.25">
      <c r="A63" s="34" t="str">
        <f t="shared" si="0"/>
        <v>5B.57</v>
      </c>
      <c r="B63" s="7" t="s">
        <v>634</v>
      </c>
      <c r="C63" s="26" t="s">
        <v>13</v>
      </c>
      <c r="D63" s="13">
        <v>1</v>
      </c>
      <c r="E63" s="13">
        <v>1</v>
      </c>
      <c r="F63" s="13">
        <v>1</v>
      </c>
      <c r="G63" s="7">
        <v>0</v>
      </c>
      <c r="H63" s="7">
        <v>0</v>
      </c>
      <c r="I63" s="13">
        <v>1</v>
      </c>
      <c r="J63" s="13">
        <v>1</v>
      </c>
      <c r="K63" s="13">
        <v>2</v>
      </c>
      <c r="L63" s="13">
        <v>2</v>
      </c>
      <c r="M63" s="13">
        <v>2</v>
      </c>
      <c r="N63" s="13">
        <v>2</v>
      </c>
      <c r="O63" s="13">
        <v>2</v>
      </c>
      <c r="P63" s="32">
        <f t="shared" si="1"/>
        <v>15</v>
      </c>
      <c r="Q63" s="32" t="s">
        <v>849</v>
      </c>
      <c r="R63" s="36" t="str">
        <f t="shared" si="2"/>
        <v>&lt;&lt;insert cost per visit here&gt;&gt;</v>
      </c>
      <c r="S63" s="37" t="str">
        <f t="shared" si="3"/>
        <v>This cell will autocalculate.</v>
      </c>
      <c r="T63" s="2"/>
      <c r="U63" s="2"/>
      <c r="V63" s="2"/>
    </row>
    <row r="64" spans="1:22" ht="15" customHeight="1" x14ac:dyDescent="0.25">
      <c r="A64" s="34" t="str">
        <f t="shared" si="0"/>
        <v>5B.58</v>
      </c>
      <c r="B64" s="7" t="s">
        <v>635</v>
      </c>
      <c r="C64" s="26" t="s">
        <v>13</v>
      </c>
      <c r="D64" s="13">
        <v>1</v>
      </c>
      <c r="E64" s="13">
        <v>1</v>
      </c>
      <c r="F64" s="13">
        <v>1</v>
      </c>
      <c r="G64" s="7">
        <v>0</v>
      </c>
      <c r="H64" s="7">
        <v>0</v>
      </c>
      <c r="I64" s="13">
        <v>1</v>
      </c>
      <c r="J64" s="13">
        <v>1</v>
      </c>
      <c r="K64" s="13">
        <v>2</v>
      </c>
      <c r="L64" s="13">
        <v>2</v>
      </c>
      <c r="M64" s="13">
        <v>2</v>
      </c>
      <c r="N64" s="13">
        <v>2</v>
      </c>
      <c r="O64" s="13">
        <v>2</v>
      </c>
      <c r="P64" s="32">
        <f t="shared" si="1"/>
        <v>15</v>
      </c>
      <c r="Q64" s="32" t="s">
        <v>849</v>
      </c>
      <c r="R64" s="36" t="str">
        <f t="shared" si="2"/>
        <v>&lt;&lt;insert cost per visit here&gt;&gt;</v>
      </c>
      <c r="S64" s="37" t="str">
        <f t="shared" si="3"/>
        <v>This cell will autocalculate.</v>
      </c>
      <c r="T64" s="2"/>
      <c r="U64" s="2"/>
      <c r="V64" s="2"/>
    </row>
    <row r="65" spans="1:22" ht="15" customHeight="1" x14ac:dyDescent="0.25">
      <c r="A65" s="34" t="str">
        <f t="shared" si="0"/>
        <v>5B.59</v>
      </c>
      <c r="B65" s="7" t="s">
        <v>636</v>
      </c>
      <c r="C65" s="26" t="s">
        <v>13</v>
      </c>
      <c r="D65" s="13">
        <v>1</v>
      </c>
      <c r="E65" s="13">
        <v>1</v>
      </c>
      <c r="F65" s="13">
        <v>1</v>
      </c>
      <c r="G65" s="7">
        <v>0</v>
      </c>
      <c r="H65" s="7">
        <v>0</v>
      </c>
      <c r="I65" s="13">
        <v>1</v>
      </c>
      <c r="J65" s="13">
        <v>1</v>
      </c>
      <c r="K65" s="13">
        <v>2</v>
      </c>
      <c r="L65" s="13">
        <v>2</v>
      </c>
      <c r="M65" s="13">
        <v>2</v>
      </c>
      <c r="N65" s="13">
        <v>2</v>
      </c>
      <c r="O65" s="13">
        <v>2</v>
      </c>
      <c r="P65" s="32">
        <f t="shared" si="1"/>
        <v>15</v>
      </c>
      <c r="Q65" s="32" t="s">
        <v>849</v>
      </c>
      <c r="R65" s="36" t="str">
        <f t="shared" si="2"/>
        <v>&lt;&lt;insert cost per visit here&gt;&gt;</v>
      </c>
      <c r="S65" s="37" t="str">
        <f t="shared" si="3"/>
        <v>This cell will autocalculate.</v>
      </c>
      <c r="T65" s="2"/>
      <c r="U65" s="2"/>
      <c r="V65" s="2"/>
    </row>
    <row r="66" spans="1:22" ht="15" customHeight="1" x14ac:dyDescent="0.25">
      <c r="A66" s="34" t="str">
        <f t="shared" si="0"/>
        <v>5B.60</v>
      </c>
      <c r="B66" s="7" t="s">
        <v>637</v>
      </c>
      <c r="C66" s="26" t="s">
        <v>13</v>
      </c>
      <c r="D66" s="13">
        <v>1</v>
      </c>
      <c r="E66" s="13">
        <v>1</v>
      </c>
      <c r="F66" s="13">
        <v>1</v>
      </c>
      <c r="G66" s="7">
        <v>0</v>
      </c>
      <c r="H66" s="7">
        <v>0</v>
      </c>
      <c r="I66" s="13">
        <v>1</v>
      </c>
      <c r="J66" s="13">
        <v>1</v>
      </c>
      <c r="K66" s="13">
        <v>2</v>
      </c>
      <c r="L66" s="13">
        <v>2</v>
      </c>
      <c r="M66" s="13">
        <v>2</v>
      </c>
      <c r="N66" s="13">
        <v>2</v>
      </c>
      <c r="O66" s="13">
        <v>2</v>
      </c>
      <c r="P66" s="32">
        <f t="shared" si="1"/>
        <v>15</v>
      </c>
      <c r="Q66" s="32" t="s">
        <v>849</v>
      </c>
      <c r="R66" s="36" t="str">
        <f t="shared" si="2"/>
        <v>&lt;&lt;insert cost per visit here&gt;&gt;</v>
      </c>
      <c r="S66" s="37" t="str">
        <f t="shared" si="3"/>
        <v>This cell will autocalculate.</v>
      </c>
      <c r="T66" s="2"/>
      <c r="U66" s="2"/>
      <c r="V66" s="2"/>
    </row>
    <row r="67" spans="1:22" ht="15" customHeight="1" x14ac:dyDescent="0.25">
      <c r="A67" s="34" t="str">
        <f t="shared" si="0"/>
        <v>5B.61</v>
      </c>
      <c r="B67" s="7" t="s">
        <v>638</v>
      </c>
      <c r="C67" s="26" t="s">
        <v>13</v>
      </c>
      <c r="D67" s="13">
        <v>1</v>
      </c>
      <c r="E67" s="13">
        <v>1</v>
      </c>
      <c r="F67" s="13">
        <v>1</v>
      </c>
      <c r="G67" s="7">
        <v>0</v>
      </c>
      <c r="H67" s="7">
        <v>0</v>
      </c>
      <c r="I67" s="13">
        <v>1</v>
      </c>
      <c r="J67" s="13">
        <v>1</v>
      </c>
      <c r="K67" s="13">
        <v>2</v>
      </c>
      <c r="L67" s="13">
        <v>2</v>
      </c>
      <c r="M67" s="13">
        <v>2</v>
      </c>
      <c r="N67" s="13">
        <v>2</v>
      </c>
      <c r="O67" s="13">
        <v>2</v>
      </c>
      <c r="P67" s="32">
        <f t="shared" si="1"/>
        <v>15</v>
      </c>
      <c r="Q67" s="32" t="s">
        <v>849</v>
      </c>
      <c r="R67" s="36" t="str">
        <f t="shared" si="2"/>
        <v>&lt;&lt;insert cost per visit here&gt;&gt;</v>
      </c>
      <c r="S67" s="37" t="str">
        <f t="shared" si="3"/>
        <v>This cell will autocalculate.</v>
      </c>
      <c r="T67" s="2"/>
      <c r="U67" s="2"/>
      <c r="V67" s="2"/>
    </row>
    <row r="68" spans="1:22" ht="15" customHeight="1" x14ac:dyDescent="0.25">
      <c r="A68" s="34" t="str">
        <f t="shared" si="0"/>
        <v>5B.62</v>
      </c>
      <c r="B68" s="8" t="s">
        <v>676</v>
      </c>
      <c r="C68" s="26" t="s">
        <v>13</v>
      </c>
      <c r="D68" s="13">
        <v>1</v>
      </c>
      <c r="E68" s="13">
        <v>1</v>
      </c>
      <c r="F68" s="13">
        <v>1</v>
      </c>
      <c r="G68" s="7">
        <v>0</v>
      </c>
      <c r="H68" s="7">
        <v>0</v>
      </c>
      <c r="I68" s="13">
        <v>1</v>
      </c>
      <c r="J68" s="13">
        <v>1</v>
      </c>
      <c r="K68" s="13">
        <v>2</v>
      </c>
      <c r="L68" s="13">
        <v>2</v>
      </c>
      <c r="M68" s="13">
        <v>2</v>
      </c>
      <c r="N68" s="13">
        <v>2</v>
      </c>
      <c r="O68" s="13">
        <v>2</v>
      </c>
      <c r="P68" s="32">
        <f t="shared" si="1"/>
        <v>15</v>
      </c>
      <c r="Q68" s="32" t="s">
        <v>849</v>
      </c>
      <c r="R68" s="36" t="str">
        <f t="shared" si="2"/>
        <v>&lt;&lt;insert cost per visit here&gt;&gt;</v>
      </c>
      <c r="S68" s="37" t="str">
        <f t="shared" si="3"/>
        <v>This cell will autocalculate.</v>
      </c>
      <c r="T68" s="2"/>
      <c r="U68" s="2"/>
      <c r="V68" s="2"/>
    </row>
    <row r="69" spans="1:22" ht="15" customHeight="1" x14ac:dyDescent="0.25">
      <c r="A69" s="34" t="str">
        <f t="shared" si="0"/>
        <v>5B.63</v>
      </c>
      <c r="B69" s="7" t="s">
        <v>639</v>
      </c>
      <c r="C69" s="26" t="s">
        <v>13</v>
      </c>
      <c r="D69" s="13">
        <v>1</v>
      </c>
      <c r="E69" s="13">
        <v>1</v>
      </c>
      <c r="F69" s="13">
        <v>1</v>
      </c>
      <c r="G69" s="7">
        <v>0</v>
      </c>
      <c r="H69" s="7">
        <v>0</v>
      </c>
      <c r="I69" s="13">
        <v>1</v>
      </c>
      <c r="J69" s="13">
        <v>1</v>
      </c>
      <c r="K69" s="13">
        <v>2</v>
      </c>
      <c r="L69" s="13">
        <v>2</v>
      </c>
      <c r="M69" s="13">
        <v>2</v>
      </c>
      <c r="N69" s="13">
        <v>2</v>
      </c>
      <c r="O69" s="13">
        <v>2</v>
      </c>
      <c r="P69" s="32">
        <f t="shared" si="1"/>
        <v>15</v>
      </c>
      <c r="Q69" s="32" t="s">
        <v>849</v>
      </c>
      <c r="R69" s="36" t="str">
        <f t="shared" si="2"/>
        <v>&lt;&lt;insert cost per visit here&gt;&gt;</v>
      </c>
      <c r="S69" s="37" t="str">
        <f t="shared" si="3"/>
        <v>This cell will autocalculate.</v>
      </c>
      <c r="T69" s="2"/>
      <c r="U69" s="2"/>
      <c r="V69" s="2"/>
    </row>
    <row r="70" spans="1:22" ht="15" customHeight="1" x14ac:dyDescent="0.25">
      <c r="A70" s="34" t="str">
        <f t="shared" si="0"/>
        <v>5B.64</v>
      </c>
      <c r="B70" s="7" t="s">
        <v>640</v>
      </c>
      <c r="C70" s="26" t="s">
        <v>13</v>
      </c>
      <c r="D70" s="13">
        <v>1</v>
      </c>
      <c r="E70" s="13">
        <v>1</v>
      </c>
      <c r="F70" s="13">
        <v>1</v>
      </c>
      <c r="G70" s="7">
        <v>0</v>
      </c>
      <c r="H70" s="7">
        <v>0</v>
      </c>
      <c r="I70" s="13">
        <v>1</v>
      </c>
      <c r="J70" s="13">
        <v>1</v>
      </c>
      <c r="K70" s="13">
        <v>2</v>
      </c>
      <c r="L70" s="13">
        <v>2</v>
      </c>
      <c r="M70" s="13">
        <v>2</v>
      </c>
      <c r="N70" s="13">
        <v>2</v>
      </c>
      <c r="O70" s="13">
        <v>2</v>
      </c>
      <c r="P70" s="32">
        <f t="shared" si="1"/>
        <v>15</v>
      </c>
      <c r="Q70" s="32" t="s">
        <v>849</v>
      </c>
      <c r="R70" s="36" t="str">
        <f t="shared" si="2"/>
        <v>&lt;&lt;insert cost per visit here&gt;&gt;</v>
      </c>
      <c r="S70" s="37" t="str">
        <f t="shared" si="3"/>
        <v>This cell will autocalculate.</v>
      </c>
      <c r="T70" s="2"/>
      <c r="U70" s="2"/>
      <c r="V70" s="2"/>
    </row>
    <row r="71" spans="1:22" ht="15" customHeight="1" x14ac:dyDescent="0.25">
      <c r="A71" s="34" t="str">
        <f t="shared" si="0"/>
        <v>5B.65</v>
      </c>
      <c r="B71" s="7" t="s">
        <v>641</v>
      </c>
      <c r="C71" s="26" t="s">
        <v>13</v>
      </c>
      <c r="D71" s="13">
        <v>1</v>
      </c>
      <c r="E71" s="13">
        <v>1</v>
      </c>
      <c r="F71" s="13">
        <v>1</v>
      </c>
      <c r="G71" s="7">
        <v>0</v>
      </c>
      <c r="H71" s="7">
        <v>0</v>
      </c>
      <c r="I71" s="13">
        <v>1</v>
      </c>
      <c r="J71" s="13">
        <v>1</v>
      </c>
      <c r="K71" s="13">
        <v>2</v>
      </c>
      <c r="L71" s="13">
        <v>2</v>
      </c>
      <c r="M71" s="13">
        <v>2</v>
      </c>
      <c r="N71" s="13">
        <v>2</v>
      </c>
      <c r="O71" s="13">
        <v>2</v>
      </c>
      <c r="P71" s="32">
        <f t="shared" si="1"/>
        <v>15</v>
      </c>
      <c r="Q71" s="32" t="s">
        <v>849</v>
      </c>
      <c r="R71" s="36" t="str">
        <f t="shared" si="2"/>
        <v>&lt;&lt;insert cost per visit here&gt;&gt;</v>
      </c>
      <c r="S71" s="37" t="str">
        <f t="shared" si="3"/>
        <v>This cell will autocalculate.</v>
      </c>
      <c r="T71" s="2"/>
      <c r="U71" s="2"/>
      <c r="V71" s="2"/>
    </row>
    <row r="72" spans="1:22" ht="15" customHeight="1" x14ac:dyDescent="0.25">
      <c r="A72" s="34" t="str">
        <f t="shared" ref="A72:A135" si="4">CONCATENATE("5B.",ROW()-6)</f>
        <v>5B.66</v>
      </c>
      <c r="B72" s="7" t="s">
        <v>614</v>
      </c>
      <c r="C72" s="26" t="s">
        <v>13</v>
      </c>
      <c r="D72" s="13">
        <v>1</v>
      </c>
      <c r="E72" s="13">
        <v>1</v>
      </c>
      <c r="F72" s="13">
        <v>1</v>
      </c>
      <c r="G72" s="7">
        <v>0</v>
      </c>
      <c r="H72" s="7">
        <v>0</v>
      </c>
      <c r="I72" s="13">
        <v>1</v>
      </c>
      <c r="J72" s="13">
        <v>1</v>
      </c>
      <c r="K72" s="13">
        <v>2</v>
      </c>
      <c r="L72" s="13">
        <v>2</v>
      </c>
      <c r="M72" s="13">
        <v>2</v>
      </c>
      <c r="N72" s="13">
        <v>2</v>
      </c>
      <c r="O72" s="13">
        <v>2</v>
      </c>
      <c r="P72" s="32">
        <f t="shared" ref="P72:P135" si="5">SUM(D72:O72)</f>
        <v>15</v>
      </c>
      <c r="Q72" s="32" t="s">
        <v>849</v>
      </c>
      <c r="R72" s="36" t="str">
        <f t="shared" ref="R72:R135" si="6">CONCATENATE("&lt;&lt;insert cost ", Q72," here&gt;&gt;")</f>
        <v>&lt;&lt;insert cost per visit here&gt;&gt;</v>
      </c>
      <c r="S72" s="37" t="str">
        <f t="shared" ref="S72:S135" si="7">IF(ISERROR(P72*R72),"This cell will autocalculate.",(P72*R72))</f>
        <v>This cell will autocalculate.</v>
      </c>
      <c r="T72" s="2"/>
      <c r="U72" s="2"/>
      <c r="V72" s="2"/>
    </row>
    <row r="73" spans="1:22" ht="15" customHeight="1" x14ac:dyDescent="0.25">
      <c r="A73" s="34" t="str">
        <f t="shared" si="4"/>
        <v>5B.67</v>
      </c>
      <c r="B73" s="7" t="s">
        <v>642</v>
      </c>
      <c r="C73" s="26" t="s">
        <v>13</v>
      </c>
      <c r="D73" s="13">
        <v>1</v>
      </c>
      <c r="E73" s="13">
        <v>1</v>
      </c>
      <c r="F73" s="13">
        <v>1</v>
      </c>
      <c r="G73" s="7">
        <v>0</v>
      </c>
      <c r="H73" s="7">
        <v>0</v>
      </c>
      <c r="I73" s="13">
        <v>1</v>
      </c>
      <c r="J73" s="13">
        <v>1</v>
      </c>
      <c r="K73" s="13">
        <v>2</v>
      </c>
      <c r="L73" s="13">
        <v>2</v>
      </c>
      <c r="M73" s="13">
        <v>2</v>
      </c>
      <c r="N73" s="13">
        <v>2</v>
      </c>
      <c r="O73" s="13">
        <v>2</v>
      </c>
      <c r="P73" s="32">
        <f t="shared" si="5"/>
        <v>15</v>
      </c>
      <c r="Q73" s="32" t="s">
        <v>849</v>
      </c>
      <c r="R73" s="36" t="str">
        <f t="shared" si="6"/>
        <v>&lt;&lt;insert cost per visit here&gt;&gt;</v>
      </c>
      <c r="S73" s="37" t="str">
        <f t="shared" si="7"/>
        <v>This cell will autocalculate.</v>
      </c>
      <c r="T73" s="2"/>
      <c r="U73" s="2"/>
      <c r="V73" s="2"/>
    </row>
    <row r="74" spans="1:22" ht="15" customHeight="1" x14ac:dyDescent="0.25">
      <c r="A74" s="34" t="str">
        <f t="shared" si="4"/>
        <v>5B.68</v>
      </c>
      <c r="B74" s="8" t="s">
        <v>677</v>
      </c>
      <c r="C74" s="26" t="s">
        <v>13</v>
      </c>
      <c r="D74" s="13">
        <v>1</v>
      </c>
      <c r="E74" s="13">
        <v>1</v>
      </c>
      <c r="F74" s="13">
        <v>1</v>
      </c>
      <c r="G74" s="7">
        <v>0</v>
      </c>
      <c r="H74" s="7">
        <v>0</v>
      </c>
      <c r="I74" s="13">
        <v>1</v>
      </c>
      <c r="J74" s="13">
        <v>1</v>
      </c>
      <c r="K74" s="13">
        <v>2</v>
      </c>
      <c r="L74" s="13">
        <v>2</v>
      </c>
      <c r="M74" s="13">
        <v>2</v>
      </c>
      <c r="N74" s="13">
        <v>2</v>
      </c>
      <c r="O74" s="13">
        <v>2</v>
      </c>
      <c r="P74" s="32">
        <f t="shared" si="5"/>
        <v>15</v>
      </c>
      <c r="Q74" s="32" t="s">
        <v>849</v>
      </c>
      <c r="R74" s="36" t="str">
        <f t="shared" si="6"/>
        <v>&lt;&lt;insert cost per visit here&gt;&gt;</v>
      </c>
      <c r="S74" s="37" t="str">
        <f t="shared" si="7"/>
        <v>This cell will autocalculate.</v>
      </c>
      <c r="T74" s="2"/>
      <c r="U74" s="2"/>
      <c r="V74" s="2"/>
    </row>
    <row r="75" spans="1:22" ht="15" customHeight="1" x14ac:dyDescent="0.25">
      <c r="A75" s="34" t="str">
        <f t="shared" si="4"/>
        <v>5B.69</v>
      </c>
      <c r="B75" s="7" t="s">
        <v>643</v>
      </c>
      <c r="C75" s="26" t="s">
        <v>13</v>
      </c>
      <c r="D75" s="13">
        <v>1</v>
      </c>
      <c r="E75" s="13">
        <v>1</v>
      </c>
      <c r="F75" s="13">
        <v>1</v>
      </c>
      <c r="G75" s="7">
        <v>0</v>
      </c>
      <c r="H75" s="7">
        <v>0</v>
      </c>
      <c r="I75" s="13">
        <v>1</v>
      </c>
      <c r="J75" s="13">
        <v>1</v>
      </c>
      <c r="K75" s="13">
        <v>2</v>
      </c>
      <c r="L75" s="13">
        <v>2</v>
      </c>
      <c r="M75" s="13">
        <v>2</v>
      </c>
      <c r="N75" s="13">
        <v>2</v>
      </c>
      <c r="O75" s="13">
        <v>2</v>
      </c>
      <c r="P75" s="32">
        <f t="shared" si="5"/>
        <v>15</v>
      </c>
      <c r="Q75" s="32" t="s">
        <v>849</v>
      </c>
      <c r="R75" s="36" t="str">
        <f t="shared" si="6"/>
        <v>&lt;&lt;insert cost per visit here&gt;&gt;</v>
      </c>
      <c r="S75" s="37" t="str">
        <f t="shared" si="7"/>
        <v>This cell will autocalculate.</v>
      </c>
      <c r="T75" s="2"/>
      <c r="U75" s="2"/>
      <c r="V75" s="2"/>
    </row>
    <row r="76" spans="1:22" ht="15" customHeight="1" x14ac:dyDescent="0.25">
      <c r="A76" s="34" t="str">
        <f t="shared" si="4"/>
        <v>5B.70</v>
      </c>
      <c r="B76" s="8" t="s">
        <v>678</v>
      </c>
      <c r="C76" s="26" t="s">
        <v>13</v>
      </c>
      <c r="D76" s="13">
        <v>1</v>
      </c>
      <c r="E76" s="13">
        <v>1</v>
      </c>
      <c r="F76" s="13">
        <v>1</v>
      </c>
      <c r="G76" s="7">
        <v>0</v>
      </c>
      <c r="H76" s="7">
        <v>0</v>
      </c>
      <c r="I76" s="13">
        <v>1</v>
      </c>
      <c r="J76" s="13">
        <v>1</v>
      </c>
      <c r="K76" s="13">
        <v>2</v>
      </c>
      <c r="L76" s="13">
        <v>2</v>
      </c>
      <c r="M76" s="13">
        <v>2</v>
      </c>
      <c r="N76" s="13">
        <v>2</v>
      </c>
      <c r="O76" s="13">
        <v>2</v>
      </c>
      <c r="P76" s="32">
        <f t="shared" si="5"/>
        <v>15</v>
      </c>
      <c r="Q76" s="32" t="s">
        <v>849</v>
      </c>
      <c r="R76" s="36" t="str">
        <f t="shared" si="6"/>
        <v>&lt;&lt;insert cost per visit here&gt;&gt;</v>
      </c>
      <c r="S76" s="37" t="str">
        <f t="shared" si="7"/>
        <v>This cell will autocalculate.</v>
      </c>
      <c r="T76" s="2"/>
      <c r="U76" s="2"/>
      <c r="V76" s="2"/>
    </row>
    <row r="77" spans="1:22" ht="15" customHeight="1" x14ac:dyDescent="0.25">
      <c r="A77" s="34" t="str">
        <f t="shared" si="4"/>
        <v>5B.71</v>
      </c>
      <c r="B77" s="7" t="s">
        <v>644</v>
      </c>
      <c r="C77" s="26" t="s">
        <v>13</v>
      </c>
      <c r="D77" s="13">
        <v>1</v>
      </c>
      <c r="E77" s="13">
        <v>1</v>
      </c>
      <c r="F77" s="13">
        <v>1</v>
      </c>
      <c r="G77" s="7">
        <v>0</v>
      </c>
      <c r="H77" s="7">
        <v>0</v>
      </c>
      <c r="I77" s="13">
        <v>1</v>
      </c>
      <c r="J77" s="13">
        <v>1</v>
      </c>
      <c r="K77" s="13">
        <v>2</v>
      </c>
      <c r="L77" s="13">
        <v>2</v>
      </c>
      <c r="M77" s="13">
        <v>2</v>
      </c>
      <c r="N77" s="13">
        <v>2</v>
      </c>
      <c r="O77" s="13">
        <v>2</v>
      </c>
      <c r="P77" s="32">
        <f t="shared" si="5"/>
        <v>15</v>
      </c>
      <c r="Q77" s="32" t="s">
        <v>849</v>
      </c>
      <c r="R77" s="36" t="str">
        <f t="shared" si="6"/>
        <v>&lt;&lt;insert cost per visit here&gt;&gt;</v>
      </c>
      <c r="S77" s="37" t="str">
        <f t="shared" si="7"/>
        <v>This cell will autocalculate.</v>
      </c>
      <c r="T77" s="2"/>
      <c r="U77" s="2"/>
      <c r="V77" s="2"/>
    </row>
    <row r="78" spans="1:22" ht="15" customHeight="1" x14ac:dyDescent="0.25">
      <c r="A78" s="34" t="str">
        <f t="shared" si="4"/>
        <v>5B.72</v>
      </c>
      <c r="B78" s="8" t="s">
        <v>679</v>
      </c>
      <c r="C78" s="26" t="s">
        <v>13</v>
      </c>
      <c r="D78" s="13">
        <v>1</v>
      </c>
      <c r="E78" s="13">
        <v>1</v>
      </c>
      <c r="F78" s="13">
        <v>1</v>
      </c>
      <c r="G78" s="7">
        <v>0</v>
      </c>
      <c r="H78" s="7">
        <v>0</v>
      </c>
      <c r="I78" s="13">
        <v>1</v>
      </c>
      <c r="J78" s="13">
        <v>1</v>
      </c>
      <c r="K78" s="13">
        <v>2</v>
      </c>
      <c r="L78" s="13">
        <v>2</v>
      </c>
      <c r="M78" s="13">
        <v>2</v>
      </c>
      <c r="N78" s="13">
        <v>2</v>
      </c>
      <c r="O78" s="13">
        <v>2</v>
      </c>
      <c r="P78" s="32">
        <f t="shared" si="5"/>
        <v>15</v>
      </c>
      <c r="Q78" s="32" t="s">
        <v>849</v>
      </c>
      <c r="R78" s="36" t="str">
        <f t="shared" si="6"/>
        <v>&lt;&lt;insert cost per visit here&gt;&gt;</v>
      </c>
      <c r="S78" s="37" t="str">
        <f t="shared" si="7"/>
        <v>This cell will autocalculate.</v>
      </c>
      <c r="T78" s="2"/>
      <c r="U78" s="2"/>
      <c r="V78" s="2"/>
    </row>
    <row r="79" spans="1:22" ht="15" customHeight="1" x14ac:dyDescent="0.25">
      <c r="A79" s="34" t="str">
        <f t="shared" si="4"/>
        <v>5B.73</v>
      </c>
      <c r="B79" s="8" t="s">
        <v>680</v>
      </c>
      <c r="C79" s="26" t="s">
        <v>13</v>
      </c>
      <c r="D79" s="13">
        <v>1</v>
      </c>
      <c r="E79" s="13">
        <v>1</v>
      </c>
      <c r="F79" s="13">
        <v>1</v>
      </c>
      <c r="G79" s="7">
        <v>0</v>
      </c>
      <c r="H79" s="7">
        <v>0</v>
      </c>
      <c r="I79" s="13">
        <v>1</v>
      </c>
      <c r="J79" s="13">
        <v>1</v>
      </c>
      <c r="K79" s="13">
        <v>2</v>
      </c>
      <c r="L79" s="13">
        <v>2</v>
      </c>
      <c r="M79" s="13">
        <v>2</v>
      </c>
      <c r="N79" s="13">
        <v>2</v>
      </c>
      <c r="O79" s="13">
        <v>2</v>
      </c>
      <c r="P79" s="32">
        <f t="shared" si="5"/>
        <v>15</v>
      </c>
      <c r="Q79" s="32" t="s">
        <v>849</v>
      </c>
      <c r="R79" s="36" t="str">
        <f t="shared" si="6"/>
        <v>&lt;&lt;insert cost per visit here&gt;&gt;</v>
      </c>
      <c r="S79" s="37" t="str">
        <f t="shared" si="7"/>
        <v>This cell will autocalculate.</v>
      </c>
      <c r="T79" s="2"/>
      <c r="U79" s="2"/>
      <c r="V79" s="2"/>
    </row>
    <row r="80" spans="1:22" ht="15" customHeight="1" x14ac:dyDescent="0.25">
      <c r="A80" s="34" t="str">
        <f t="shared" si="4"/>
        <v>5B.74</v>
      </c>
      <c r="B80" s="8" t="s">
        <v>681</v>
      </c>
      <c r="C80" s="26" t="s">
        <v>13</v>
      </c>
      <c r="D80" s="13">
        <v>1</v>
      </c>
      <c r="E80" s="13">
        <v>1</v>
      </c>
      <c r="F80" s="13">
        <v>1</v>
      </c>
      <c r="G80" s="7">
        <v>0</v>
      </c>
      <c r="H80" s="7">
        <v>0</v>
      </c>
      <c r="I80" s="13">
        <v>1</v>
      </c>
      <c r="J80" s="13">
        <v>1</v>
      </c>
      <c r="K80" s="13">
        <v>2</v>
      </c>
      <c r="L80" s="13">
        <v>2</v>
      </c>
      <c r="M80" s="13">
        <v>2</v>
      </c>
      <c r="N80" s="13">
        <v>2</v>
      </c>
      <c r="O80" s="13">
        <v>2</v>
      </c>
      <c r="P80" s="32">
        <f t="shared" si="5"/>
        <v>15</v>
      </c>
      <c r="Q80" s="32" t="s">
        <v>849</v>
      </c>
      <c r="R80" s="36" t="str">
        <f t="shared" si="6"/>
        <v>&lt;&lt;insert cost per visit here&gt;&gt;</v>
      </c>
      <c r="S80" s="37" t="str">
        <f t="shared" si="7"/>
        <v>This cell will autocalculate.</v>
      </c>
      <c r="T80" s="2"/>
      <c r="U80" s="2"/>
      <c r="V80" s="2"/>
    </row>
    <row r="81" spans="1:22" ht="15" customHeight="1" x14ac:dyDescent="0.25">
      <c r="A81" s="34" t="str">
        <f t="shared" si="4"/>
        <v>5B.75</v>
      </c>
      <c r="B81" s="8" t="s">
        <v>682</v>
      </c>
      <c r="C81" s="26" t="s">
        <v>13</v>
      </c>
      <c r="D81" s="13">
        <v>1</v>
      </c>
      <c r="E81" s="13">
        <v>1</v>
      </c>
      <c r="F81" s="13">
        <v>1</v>
      </c>
      <c r="G81" s="7">
        <v>0</v>
      </c>
      <c r="H81" s="7">
        <v>0</v>
      </c>
      <c r="I81" s="13">
        <v>1</v>
      </c>
      <c r="J81" s="13">
        <v>1</v>
      </c>
      <c r="K81" s="13">
        <v>2</v>
      </c>
      <c r="L81" s="13">
        <v>2</v>
      </c>
      <c r="M81" s="13">
        <v>2</v>
      </c>
      <c r="N81" s="13">
        <v>2</v>
      </c>
      <c r="O81" s="13">
        <v>2</v>
      </c>
      <c r="P81" s="32">
        <f t="shared" si="5"/>
        <v>15</v>
      </c>
      <c r="Q81" s="32" t="s">
        <v>849</v>
      </c>
      <c r="R81" s="36" t="str">
        <f t="shared" si="6"/>
        <v>&lt;&lt;insert cost per visit here&gt;&gt;</v>
      </c>
      <c r="S81" s="37" t="str">
        <f t="shared" si="7"/>
        <v>This cell will autocalculate.</v>
      </c>
      <c r="T81" s="2"/>
      <c r="U81" s="2"/>
      <c r="V81" s="2"/>
    </row>
    <row r="82" spans="1:22" ht="15" customHeight="1" x14ac:dyDescent="0.25">
      <c r="A82" s="34" t="str">
        <f t="shared" si="4"/>
        <v>5B.76</v>
      </c>
      <c r="B82" s="8" t="s">
        <v>683</v>
      </c>
      <c r="C82" s="26" t="s">
        <v>13</v>
      </c>
      <c r="D82" s="13">
        <v>1</v>
      </c>
      <c r="E82" s="13">
        <v>1</v>
      </c>
      <c r="F82" s="13">
        <v>1</v>
      </c>
      <c r="G82" s="7">
        <v>0</v>
      </c>
      <c r="H82" s="7">
        <v>0</v>
      </c>
      <c r="I82" s="13">
        <v>1</v>
      </c>
      <c r="J82" s="13">
        <v>1</v>
      </c>
      <c r="K82" s="13">
        <v>2</v>
      </c>
      <c r="L82" s="13">
        <v>2</v>
      </c>
      <c r="M82" s="13">
        <v>2</v>
      </c>
      <c r="N82" s="13">
        <v>2</v>
      </c>
      <c r="O82" s="13">
        <v>2</v>
      </c>
      <c r="P82" s="32">
        <f t="shared" si="5"/>
        <v>15</v>
      </c>
      <c r="Q82" s="32" t="s">
        <v>849</v>
      </c>
      <c r="R82" s="36" t="str">
        <f t="shared" si="6"/>
        <v>&lt;&lt;insert cost per visit here&gt;&gt;</v>
      </c>
      <c r="S82" s="37" t="str">
        <f t="shared" si="7"/>
        <v>This cell will autocalculate.</v>
      </c>
      <c r="T82" s="2"/>
      <c r="U82" s="2"/>
      <c r="V82" s="2"/>
    </row>
    <row r="83" spans="1:22" ht="15" customHeight="1" x14ac:dyDescent="0.25">
      <c r="A83" s="34" t="str">
        <f t="shared" si="4"/>
        <v>5B.77</v>
      </c>
      <c r="B83" s="8" t="s">
        <v>684</v>
      </c>
      <c r="C83" s="26" t="s">
        <v>13</v>
      </c>
      <c r="D83" s="13">
        <v>1</v>
      </c>
      <c r="E83" s="13">
        <v>1</v>
      </c>
      <c r="F83" s="13">
        <v>1</v>
      </c>
      <c r="G83" s="7">
        <v>0</v>
      </c>
      <c r="H83" s="7">
        <v>0</v>
      </c>
      <c r="I83" s="13">
        <v>1</v>
      </c>
      <c r="J83" s="13">
        <v>1</v>
      </c>
      <c r="K83" s="13">
        <v>2</v>
      </c>
      <c r="L83" s="13">
        <v>2</v>
      </c>
      <c r="M83" s="13">
        <v>2</v>
      </c>
      <c r="N83" s="13">
        <v>2</v>
      </c>
      <c r="O83" s="13">
        <v>2</v>
      </c>
      <c r="P83" s="32">
        <f t="shared" si="5"/>
        <v>15</v>
      </c>
      <c r="Q83" s="32" t="s">
        <v>849</v>
      </c>
      <c r="R83" s="36" t="str">
        <f t="shared" si="6"/>
        <v>&lt;&lt;insert cost per visit here&gt;&gt;</v>
      </c>
      <c r="S83" s="37" t="str">
        <f t="shared" si="7"/>
        <v>This cell will autocalculate.</v>
      </c>
      <c r="T83" s="2"/>
      <c r="U83" s="2"/>
      <c r="V83" s="2"/>
    </row>
    <row r="84" spans="1:22" ht="15" customHeight="1" x14ac:dyDescent="0.25">
      <c r="A84" s="34" t="str">
        <f t="shared" si="4"/>
        <v>5B.78</v>
      </c>
      <c r="B84" s="8" t="s">
        <v>685</v>
      </c>
      <c r="C84" s="26" t="s">
        <v>13</v>
      </c>
      <c r="D84" s="13">
        <v>1</v>
      </c>
      <c r="E84" s="13">
        <v>1</v>
      </c>
      <c r="F84" s="13">
        <v>1</v>
      </c>
      <c r="G84" s="7">
        <v>0</v>
      </c>
      <c r="H84" s="7">
        <v>0</v>
      </c>
      <c r="I84" s="13">
        <v>1</v>
      </c>
      <c r="J84" s="13">
        <v>1</v>
      </c>
      <c r="K84" s="13">
        <v>2</v>
      </c>
      <c r="L84" s="13">
        <v>2</v>
      </c>
      <c r="M84" s="13">
        <v>2</v>
      </c>
      <c r="N84" s="13">
        <v>2</v>
      </c>
      <c r="O84" s="13">
        <v>2</v>
      </c>
      <c r="P84" s="32">
        <f t="shared" si="5"/>
        <v>15</v>
      </c>
      <c r="Q84" s="32" t="s">
        <v>849</v>
      </c>
      <c r="R84" s="36" t="str">
        <f t="shared" si="6"/>
        <v>&lt;&lt;insert cost per visit here&gt;&gt;</v>
      </c>
      <c r="S84" s="37" t="str">
        <f t="shared" si="7"/>
        <v>This cell will autocalculate.</v>
      </c>
      <c r="T84" s="2"/>
      <c r="U84" s="2"/>
      <c r="V84" s="2"/>
    </row>
    <row r="85" spans="1:22" ht="15" customHeight="1" x14ac:dyDescent="0.25">
      <c r="A85" s="34" t="str">
        <f t="shared" si="4"/>
        <v>5B.79</v>
      </c>
      <c r="B85" s="8" t="s">
        <v>686</v>
      </c>
      <c r="C85" s="26" t="s">
        <v>13</v>
      </c>
      <c r="D85" s="13">
        <v>1</v>
      </c>
      <c r="E85" s="13">
        <v>1</v>
      </c>
      <c r="F85" s="13">
        <v>1</v>
      </c>
      <c r="G85" s="7">
        <v>0</v>
      </c>
      <c r="H85" s="7">
        <v>0</v>
      </c>
      <c r="I85" s="13">
        <v>1</v>
      </c>
      <c r="J85" s="13">
        <v>1</v>
      </c>
      <c r="K85" s="13">
        <v>2</v>
      </c>
      <c r="L85" s="13">
        <v>2</v>
      </c>
      <c r="M85" s="13">
        <v>2</v>
      </c>
      <c r="N85" s="13">
        <v>2</v>
      </c>
      <c r="O85" s="13">
        <v>2</v>
      </c>
      <c r="P85" s="32">
        <f t="shared" si="5"/>
        <v>15</v>
      </c>
      <c r="Q85" s="32" t="s">
        <v>849</v>
      </c>
      <c r="R85" s="36" t="str">
        <f t="shared" si="6"/>
        <v>&lt;&lt;insert cost per visit here&gt;&gt;</v>
      </c>
      <c r="S85" s="37" t="str">
        <f t="shared" si="7"/>
        <v>This cell will autocalculate.</v>
      </c>
      <c r="T85" s="2"/>
      <c r="U85" s="2"/>
      <c r="V85" s="2"/>
    </row>
    <row r="86" spans="1:22" ht="15" customHeight="1" x14ac:dyDescent="0.25">
      <c r="A86" s="34" t="str">
        <f t="shared" si="4"/>
        <v>5B.80</v>
      </c>
      <c r="B86" s="7" t="s">
        <v>645</v>
      </c>
      <c r="C86" s="26" t="s">
        <v>13</v>
      </c>
      <c r="D86" s="13">
        <v>1</v>
      </c>
      <c r="E86" s="13">
        <v>1</v>
      </c>
      <c r="F86" s="13">
        <v>1</v>
      </c>
      <c r="G86" s="7">
        <v>0</v>
      </c>
      <c r="H86" s="7">
        <v>0</v>
      </c>
      <c r="I86" s="13">
        <v>1</v>
      </c>
      <c r="J86" s="13">
        <v>1</v>
      </c>
      <c r="K86" s="13">
        <v>2</v>
      </c>
      <c r="L86" s="13">
        <v>2</v>
      </c>
      <c r="M86" s="13">
        <v>2</v>
      </c>
      <c r="N86" s="13">
        <v>2</v>
      </c>
      <c r="O86" s="13">
        <v>2</v>
      </c>
      <c r="P86" s="32">
        <f t="shared" si="5"/>
        <v>15</v>
      </c>
      <c r="Q86" s="32" t="s">
        <v>849</v>
      </c>
      <c r="R86" s="36" t="str">
        <f t="shared" si="6"/>
        <v>&lt;&lt;insert cost per visit here&gt;&gt;</v>
      </c>
      <c r="S86" s="37" t="str">
        <f t="shared" si="7"/>
        <v>This cell will autocalculate.</v>
      </c>
      <c r="T86" s="2"/>
      <c r="U86" s="2"/>
      <c r="V86" s="2"/>
    </row>
    <row r="87" spans="1:22" ht="15" customHeight="1" x14ac:dyDescent="0.25">
      <c r="A87" s="34" t="str">
        <f t="shared" si="4"/>
        <v>5B.81</v>
      </c>
      <c r="B87" s="7" t="s">
        <v>646</v>
      </c>
      <c r="C87" s="26" t="s">
        <v>13</v>
      </c>
      <c r="D87" s="13">
        <v>1</v>
      </c>
      <c r="E87" s="13">
        <v>1</v>
      </c>
      <c r="F87" s="13">
        <v>1</v>
      </c>
      <c r="G87" s="7">
        <v>0</v>
      </c>
      <c r="H87" s="7">
        <v>0</v>
      </c>
      <c r="I87" s="13">
        <v>1</v>
      </c>
      <c r="J87" s="13">
        <v>1</v>
      </c>
      <c r="K87" s="13">
        <v>2</v>
      </c>
      <c r="L87" s="13">
        <v>2</v>
      </c>
      <c r="M87" s="13">
        <v>2</v>
      </c>
      <c r="N87" s="13">
        <v>2</v>
      </c>
      <c r="O87" s="13">
        <v>2</v>
      </c>
      <c r="P87" s="32">
        <f t="shared" si="5"/>
        <v>15</v>
      </c>
      <c r="Q87" s="32" t="s">
        <v>849</v>
      </c>
      <c r="R87" s="36" t="str">
        <f t="shared" si="6"/>
        <v>&lt;&lt;insert cost per visit here&gt;&gt;</v>
      </c>
      <c r="S87" s="37" t="str">
        <f t="shared" si="7"/>
        <v>This cell will autocalculate.</v>
      </c>
      <c r="T87" s="2"/>
      <c r="U87" s="2"/>
      <c r="V87" s="2"/>
    </row>
    <row r="88" spans="1:22" ht="15" customHeight="1" x14ac:dyDescent="0.25">
      <c r="A88" s="34" t="str">
        <f t="shared" si="4"/>
        <v>5B.82</v>
      </c>
      <c r="B88" s="7" t="s">
        <v>647</v>
      </c>
      <c r="C88" s="26" t="s">
        <v>13</v>
      </c>
      <c r="D88" s="13">
        <v>1</v>
      </c>
      <c r="E88" s="13">
        <v>1</v>
      </c>
      <c r="F88" s="13">
        <v>1</v>
      </c>
      <c r="G88" s="7">
        <v>0</v>
      </c>
      <c r="H88" s="7">
        <v>0</v>
      </c>
      <c r="I88" s="13">
        <v>1</v>
      </c>
      <c r="J88" s="13">
        <v>1</v>
      </c>
      <c r="K88" s="13">
        <v>2</v>
      </c>
      <c r="L88" s="13">
        <v>2</v>
      </c>
      <c r="M88" s="13">
        <v>2</v>
      </c>
      <c r="N88" s="13">
        <v>2</v>
      </c>
      <c r="O88" s="13">
        <v>2</v>
      </c>
      <c r="P88" s="32">
        <f t="shared" si="5"/>
        <v>15</v>
      </c>
      <c r="Q88" s="32" t="s">
        <v>849</v>
      </c>
      <c r="R88" s="36" t="str">
        <f t="shared" si="6"/>
        <v>&lt;&lt;insert cost per visit here&gt;&gt;</v>
      </c>
      <c r="S88" s="37" t="str">
        <f t="shared" si="7"/>
        <v>This cell will autocalculate.</v>
      </c>
      <c r="T88" s="2"/>
      <c r="U88" s="2"/>
      <c r="V88" s="2"/>
    </row>
    <row r="89" spans="1:22" ht="15" customHeight="1" x14ac:dyDescent="0.25">
      <c r="A89" s="34" t="str">
        <f t="shared" si="4"/>
        <v>5B.83</v>
      </c>
      <c r="B89" s="7" t="s">
        <v>648</v>
      </c>
      <c r="C89" s="26" t="s">
        <v>13</v>
      </c>
      <c r="D89" s="13">
        <v>1</v>
      </c>
      <c r="E89" s="13">
        <v>1</v>
      </c>
      <c r="F89" s="13">
        <v>1</v>
      </c>
      <c r="G89" s="7">
        <v>0</v>
      </c>
      <c r="H89" s="7">
        <v>0</v>
      </c>
      <c r="I89" s="13">
        <v>1</v>
      </c>
      <c r="J89" s="13">
        <v>1</v>
      </c>
      <c r="K89" s="13">
        <v>2</v>
      </c>
      <c r="L89" s="13">
        <v>2</v>
      </c>
      <c r="M89" s="13">
        <v>2</v>
      </c>
      <c r="N89" s="13">
        <v>2</v>
      </c>
      <c r="O89" s="13">
        <v>2</v>
      </c>
      <c r="P89" s="32">
        <f t="shared" si="5"/>
        <v>15</v>
      </c>
      <c r="Q89" s="32" t="s">
        <v>849</v>
      </c>
      <c r="R89" s="36" t="str">
        <f t="shared" si="6"/>
        <v>&lt;&lt;insert cost per visit here&gt;&gt;</v>
      </c>
      <c r="S89" s="37" t="str">
        <f t="shared" si="7"/>
        <v>This cell will autocalculate.</v>
      </c>
      <c r="T89" s="2"/>
      <c r="U89" s="2"/>
      <c r="V89" s="2"/>
    </row>
    <row r="90" spans="1:22" ht="15" customHeight="1" x14ac:dyDescent="0.25">
      <c r="A90" s="34" t="str">
        <f t="shared" si="4"/>
        <v>5B.84</v>
      </c>
      <c r="B90" s="7" t="s">
        <v>649</v>
      </c>
      <c r="C90" s="26" t="s">
        <v>13</v>
      </c>
      <c r="D90" s="13">
        <v>1</v>
      </c>
      <c r="E90" s="13">
        <v>1</v>
      </c>
      <c r="F90" s="13">
        <v>1</v>
      </c>
      <c r="G90" s="7">
        <v>0</v>
      </c>
      <c r="H90" s="7">
        <v>0</v>
      </c>
      <c r="I90" s="13">
        <v>1</v>
      </c>
      <c r="J90" s="13">
        <v>1</v>
      </c>
      <c r="K90" s="13">
        <v>2</v>
      </c>
      <c r="L90" s="13">
        <v>2</v>
      </c>
      <c r="M90" s="13">
        <v>2</v>
      </c>
      <c r="N90" s="13">
        <v>2</v>
      </c>
      <c r="O90" s="13">
        <v>2</v>
      </c>
      <c r="P90" s="32">
        <f t="shared" si="5"/>
        <v>15</v>
      </c>
      <c r="Q90" s="32" t="s">
        <v>849</v>
      </c>
      <c r="R90" s="36" t="str">
        <f t="shared" si="6"/>
        <v>&lt;&lt;insert cost per visit here&gt;&gt;</v>
      </c>
      <c r="S90" s="37" t="str">
        <f t="shared" si="7"/>
        <v>This cell will autocalculate.</v>
      </c>
      <c r="T90" s="2"/>
      <c r="U90" s="2"/>
      <c r="V90" s="2"/>
    </row>
    <row r="91" spans="1:22" ht="15" customHeight="1" x14ac:dyDescent="0.25">
      <c r="A91" s="34" t="str">
        <f t="shared" si="4"/>
        <v>5B.85</v>
      </c>
      <c r="B91" s="7" t="s">
        <v>650</v>
      </c>
      <c r="C91" s="26" t="s">
        <v>13</v>
      </c>
      <c r="D91" s="13">
        <v>1</v>
      </c>
      <c r="E91" s="13">
        <v>1</v>
      </c>
      <c r="F91" s="13">
        <v>1</v>
      </c>
      <c r="G91" s="7">
        <v>0</v>
      </c>
      <c r="H91" s="7">
        <v>0</v>
      </c>
      <c r="I91" s="13">
        <v>1</v>
      </c>
      <c r="J91" s="13">
        <v>1</v>
      </c>
      <c r="K91" s="13">
        <v>2</v>
      </c>
      <c r="L91" s="13">
        <v>2</v>
      </c>
      <c r="M91" s="13">
        <v>2</v>
      </c>
      <c r="N91" s="13">
        <v>2</v>
      </c>
      <c r="O91" s="13">
        <v>2</v>
      </c>
      <c r="P91" s="32">
        <f t="shared" si="5"/>
        <v>15</v>
      </c>
      <c r="Q91" s="32" t="s">
        <v>849</v>
      </c>
      <c r="R91" s="36" t="str">
        <f t="shared" si="6"/>
        <v>&lt;&lt;insert cost per visit here&gt;&gt;</v>
      </c>
      <c r="S91" s="37" t="str">
        <f t="shared" si="7"/>
        <v>This cell will autocalculate.</v>
      </c>
      <c r="T91" s="2"/>
      <c r="U91" s="2"/>
      <c r="V91" s="2"/>
    </row>
    <row r="92" spans="1:22" ht="15" customHeight="1" x14ac:dyDescent="0.25">
      <c r="A92" s="34" t="str">
        <f t="shared" si="4"/>
        <v>5B.86</v>
      </c>
      <c r="B92" s="7" t="s">
        <v>651</v>
      </c>
      <c r="C92" s="26" t="s">
        <v>13</v>
      </c>
      <c r="D92" s="13">
        <v>1</v>
      </c>
      <c r="E92" s="13">
        <v>1</v>
      </c>
      <c r="F92" s="13">
        <v>1</v>
      </c>
      <c r="G92" s="7">
        <v>0</v>
      </c>
      <c r="H92" s="7">
        <v>0</v>
      </c>
      <c r="I92" s="13">
        <v>1</v>
      </c>
      <c r="J92" s="13">
        <v>1</v>
      </c>
      <c r="K92" s="13">
        <v>2</v>
      </c>
      <c r="L92" s="13">
        <v>2</v>
      </c>
      <c r="M92" s="13">
        <v>2</v>
      </c>
      <c r="N92" s="13">
        <v>2</v>
      </c>
      <c r="O92" s="13">
        <v>2</v>
      </c>
      <c r="P92" s="32">
        <f t="shared" si="5"/>
        <v>15</v>
      </c>
      <c r="Q92" s="32" t="s">
        <v>849</v>
      </c>
      <c r="R92" s="36" t="str">
        <f t="shared" si="6"/>
        <v>&lt;&lt;insert cost per visit here&gt;&gt;</v>
      </c>
      <c r="S92" s="37" t="str">
        <f t="shared" si="7"/>
        <v>This cell will autocalculate.</v>
      </c>
      <c r="T92" s="2"/>
      <c r="U92" s="2"/>
      <c r="V92" s="2"/>
    </row>
    <row r="93" spans="1:22" ht="15" customHeight="1" x14ac:dyDescent="0.25">
      <c r="A93" s="34" t="str">
        <f t="shared" si="4"/>
        <v>5B.87</v>
      </c>
      <c r="B93" s="7" t="s">
        <v>652</v>
      </c>
      <c r="C93" s="26" t="s">
        <v>13</v>
      </c>
      <c r="D93" s="13">
        <v>1</v>
      </c>
      <c r="E93" s="13">
        <v>1</v>
      </c>
      <c r="F93" s="13">
        <v>1</v>
      </c>
      <c r="G93" s="7">
        <v>0</v>
      </c>
      <c r="H93" s="7">
        <v>0</v>
      </c>
      <c r="I93" s="13">
        <v>1</v>
      </c>
      <c r="J93" s="13">
        <v>1</v>
      </c>
      <c r="K93" s="13">
        <v>2</v>
      </c>
      <c r="L93" s="13">
        <v>2</v>
      </c>
      <c r="M93" s="13">
        <v>2</v>
      </c>
      <c r="N93" s="13">
        <v>2</v>
      </c>
      <c r="O93" s="13">
        <v>2</v>
      </c>
      <c r="P93" s="32">
        <f t="shared" si="5"/>
        <v>15</v>
      </c>
      <c r="Q93" s="32" t="s">
        <v>849</v>
      </c>
      <c r="R93" s="36" t="str">
        <f t="shared" si="6"/>
        <v>&lt;&lt;insert cost per visit here&gt;&gt;</v>
      </c>
      <c r="S93" s="37" t="str">
        <f t="shared" si="7"/>
        <v>This cell will autocalculate.</v>
      </c>
      <c r="T93" s="2"/>
      <c r="U93" s="2"/>
      <c r="V93" s="2"/>
    </row>
    <row r="94" spans="1:22" ht="15" customHeight="1" x14ac:dyDescent="0.25">
      <c r="A94" s="34" t="str">
        <f t="shared" si="4"/>
        <v>5B.88</v>
      </c>
      <c r="B94" s="7" t="s">
        <v>653</v>
      </c>
      <c r="C94" s="26" t="s">
        <v>13</v>
      </c>
      <c r="D94" s="13">
        <v>1</v>
      </c>
      <c r="E94" s="13">
        <v>1</v>
      </c>
      <c r="F94" s="13">
        <v>1</v>
      </c>
      <c r="G94" s="7">
        <v>0</v>
      </c>
      <c r="H94" s="7">
        <v>0</v>
      </c>
      <c r="I94" s="13">
        <v>1</v>
      </c>
      <c r="J94" s="13">
        <v>1</v>
      </c>
      <c r="K94" s="13">
        <v>2</v>
      </c>
      <c r="L94" s="13">
        <v>2</v>
      </c>
      <c r="M94" s="13">
        <v>2</v>
      </c>
      <c r="N94" s="13">
        <v>2</v>
      </c>
      <c r="O94" s="13">
        <v>2</v>
      </c>
      <c r="P94" s="32">
        <f t="shared" si="5"/>
        <v>15</v>
      </c>
      <c r="Q94" s="32" t="s">
        <v>849</v>
      </c>
      <c r="R94" s="36" t="str">
        <f t="shared" si="6"/>
        <v>&lt;&lt;insert cost per visit here&gt;&gt;</v>
      </c>
      <c r="S94" s="37" t="str">
        <f t="shared" si="7"/>
        <v>This cell will autocalculate.</v>
      </c>
      <c r="T94" s="2"/>
      <c r="U94" s="2"/>
      <c r="V94" s="2"/>
    </row>
    <row r="95" spans="1:22" ht="15" customHeight="1" x14ac:dyDescent="0.25">
      <c r="A95" s="34" t="str">
        <f t="shared" si="4"/>
        <v>5B.89</v>
      </c>
      <c r="B95" s="8" t="s">
        <v>687</v>
      </c>
      <c r="C95" s="26" t="s">
        <v>13</v>
      </c>
      <c r="D95" s="13">
        <v>1</v>
      </c>
      <c r="E95" s="13">
        <v>1</v>
      </c>
      <c r="F95" s="13">
        <v>1</v>
      </c>
      <c r="G95" s="7">
        <v>0</v>
      </c>
      <c r="H95" s="7">
        <v>0</v>
      </c>
      <c r="I95" s="13">
        <v>1</v>
      </c>
      <c r="J95" s="13">
        <v>1</v>
      </c>
      <c r="K95" s="13">
        <v>2</v>
      </c>
      <c r="L95" s="13">
        <v>2</v>
      </c>
      <c r="M95" s="13">
        <v>2</v>
      </c>
      <c r="N95" s="13">
        <v>2</v>
      </c>
      <c r="O95" s="13">
        <v>2</v>
      </c>
      <c r="P95" s="32">
        <f t="shared" si="5"/>
        <v>15</v>
      </c>
      <c r="Q95" s="32" t="s">
        <v>849</v>
      </c>
      <c r="R95" s="36" t="str">
        <f t="shared" si="6"/>
        <v>&lt;&lt;insert cost per visit here&gt;&gt;</v>
      </c>
      <c r="S95" s="37" t="str">
        <f t="shared" si="7"/>
        <v>This cell will autocalculate.</v>
      </c>
      <c r="T95" s="2"/>
      <c r="U95" s="2"/>
      <c r="V95" s="2"/>
    </row>
    <row r="96" spans="1:22" ht="15" customHeight="1" x14ac:dyDescent="0.25">
      <c r="A96" s="34" t="str">
        <f t="shared" si="4"/>
        <v>5B.90</v>
      </c>
      <c r="B96" s="8" t="s">
        <v>688</v>
      </c>
      <c r="C96" s="26" t="s">
        <v>13</v>
      </c>
      <c r="D96" s="13">
        <v>1</v>
      </c>
      <c r="E96" s="13">
        <v>1</v>
      </c>
      <c r="F96" s="13">
        <v>1</v>
      </c>
      <c r="G96" s="7">
        <v>0</v>
      </c>
      <c r="H96" s="7">
        <v>0</v>
      </c>
      <c r="I96" s="13">
        <v>1</v>
      </c>
      <c r="J96" s="13">
        <v>1</v>
      </c>
      <c r="K96" s="13">
        <v>2</v>
      </c>
      <c r="L96" s="13">
        <v>2</v>
      </c>
      <c r="M96" s="13">
        <v>2</v>
      </c>
      <c r="N96" s="13">
        <v>2</v>
      </c>
      <c r="O96" s="13">
        <v>2</v>
      </c>
      <c r="P96" s="32">
        <f t="shared" si="5"/>
        <v>15</v>
      </c>
      <c r="Q96" s="32" t="s">
        <v>849</v>
      </c>
      <c r="R96" s="36" t="str">
        <f t="shared" si="6"/>
        <v>&lt;&lt;insert cost per visit here&gt;&gt;</v>
      </c>
      <c r="S96" s="37" t="str">
        <f t="shared" si="7"/>
        <v>This cell will autocalculate.</v>
      </c>
      <c r="T96" s="2"/>
      <c r="U96" s="2"/>
      <c r="V96" s="2"/>
    </row>
    <row r="97" spans="1:22" ht="15" customHeight="1" x14ac:dyDescent="0.25">
      <c r="A97" s="34" t="str">
        <f t="shared" si="4"/>
        <v>5B.91</v>
      </c>
      <c r="B97" s="8" t="s">
        <v>689</v>
      </c>
      <c r="C97" s="26" t="s">
        <v>13</v>
      </c>
      <c r="D97" s="13">
        <v>1</v>
      </c>
      <c r="E97" s="13">
        <v>1</v>
      </c>
      <c r="F97" s="13">
        <v>1</v>
      </c>
      <c r="G97" s="7">
        <v>0</v>
      </c>
      <c r="H97" s="7">
        <v>0</v>
      </c>
      <c r="I97" s="13">
        <v>1</v>
      </c>
      <c r="J97" s="13">
        <v>1</v>
      </c>
      <c r="K97" s="13">
        <v>2</v>
      </c>
      <c r="L97" s="13">
        <v>2</v>
      </c>
      <c r="M97" s="13">
        <v>2</v>
      </c>
      <c r="N97" s="13">
        <v>2</v>
      </c>
      <c r="O97" s="13">
        <v>2</v>
      </c>
      <c r="P97" s="32">
        <f t="shared" si="5"/>
        <v>15</v>
      </c>
      <c r="Q97" s="32" t="s">
        <v>849</v>
      </c>
      <c r="R97" s="36" t="str">
        <f t="shared" si="6"/>
        <v>&lt;&lt;insert cost per visit here&gt;&gt;</v>
      </c>
      <c r="S97" s="37" t="str">
        <f t="shared" si="7"/>
        <v>This cell will autocalculate.</v>
      </c>
      <c r="T97" s="2"/>
      <c r="U97" s="2"/>
      <c r="V97" s="2"/>
    </row>
    <row r="98" spans="1:22" ht="15" customHeight="1" x14ac:dyDescent="0.25">
      <c r="A98" s="34" t="str">
        <f t="shared" si="4"/>
        <v>5B.92</v>
      </c>
      <c r="B98" s="8" t="s">
        <v>690</v>
      </c>
      <c r="C98" s="26" t="s">
        <v>13</v>
      </c>
      <c r="D98" s="13">
        <v>1</v>
      </c>
      <c r="E98" s="13">
        <v>1</v>
      </c>
      <c r="F98" s="13">
        <v>1</v>
      </c>
      <c r="G98" s="7">
        <v>0</v>
      </c>
      <c r="H98" s="7">
        <v>0</v>
      </c>
      <c r="I98" s="13">
        <v>1</v>
      </c>
      <c r="J98" s="13">
        <v>1</v>
      </c>
      <c r="K98" s="13">
        <v>2</v>
      </c>
      <c r="L98" s="13">
        <v>2</v>
      </c>
      <c r="M98" s="13">
        <v>2</v>
      </c>
      <c r="N98" s="13">
        <v>2</v>
      </c>
      <c r="O98" s="13">
        <v>2</v>
      </c>
      <c r="P98" s="32">
        <f t="shared" si="5"/>
        <v>15</v>
      </c>
      <c r="Q98" s="32" t="s">
        <v>849</v>
      </c>
      <c r="R98" s="36" t="str">
        <f t="shared" si="6"/>
        <v>&lt;&lt;insert cost per visit here&gt;&gt;</v>
      </c>
      <c r="S98" s="37" t="str">
        <f t="shared" si="7"/>
        <v>This cell will autocalculate.</v>
      </c>
      <c r="T98" s="2"/>
      <c r="U98" s="2"/>
      <c r="V98" s="2"/>
    </row>
    <row r="99" spans="1:22" ht="15" customHeight="1" x14ac:dyDescent="0.25">
      <c r="A99" s="34" t="str">
        <f t="shared" si="4"/>
        <v>5B.93</v>
      </c>
      <c r="B99" s="7" t="s">
        <v>654</v>
      </c>
      <c r="C99" s="26" t="s">
        <v>13</v>
      </c>
      <c r="D99" s="13">
        <v>1</v>
      </c>
      <c r="E99" s="13">
        <v>1</v>
      </c>
      <c r="F99" s="13">
        <v>1</v>
      </c>
      <c r="G99" s="7">
        <v>0</v>
      </c>
      <c r="H99" s="7">
        <v>0</v>
      </c>
      <c r="I99" s="13">
        <v>1</v>
      </c>
      <c r="J99" s="13">
        <v>1</v>
      </c>
      <c r="K99" s="13">
        <v>2</v>
      </c>
      <c r="L99" s="13">
        <v>2</v>
      </c>
      <c r="M99" s="13">
        <v>2</v>
      </c>
      <c r="N99" s="13">
        <v>2</v>
      </c>
      <c r="O99" s="13">
        <v>2</v>
      </c>
      <c r="P99" s="32">
        <f t="shared" si="5"/>
        <v>15</v>
      </c>
      <c r="Q99" s="32" t="s">
        <v>849</v>
      </c>
      <c r="R99" s="36" t="str">
        <f t="shared" si="6"/>
        <v>&lt;&lt;insert cost per visit here&gt;&gt;</v>
      </c>
      <c r="S99" s="37" t="str">
        <f t="shared" si="7"/>
        <v>This cell will autocalculate.</v>
      </c>
      <c r="T99" s="2"/>
      <c r="U99" s="2"/>
      <c r="V99" s="2"/>
    </row>
    <row r="100" spans="1:22" ht="15" customHeight="1" x14ac:dyDescent="0.25">
      <c r="A100" s="34" t="str">
        <f t="shared" si="4"/>
        <v>5B.94</v>
      </c>
      <c r="B100" s="7" t="s">
        <v>655</v>
      </c>
      <c r="C100" s="26" t="s">
        <v>13</v>
      </c>
      <c r="D100" s="13">
        <v>1</v>
      </c>
      <c r="E100" s="13">
        <v>1</v>
      </c>
      <c r="F100" s="13">
        <v>1</v>
      </c>
      <c r="G100" s="7">
        <v>0</v>
      </c>
      <c r="H100" s="7">
        <v>0</v>
      </c>
      <c r="I100" s="13">
        <v>1</v>
      </c>
      <c r="J100" s="13">
        <v>1</v>
      </c>
      <c r="K100" s="13">
        <v>2</v>
      </c>
      <c r="L100" s="13">
        <v>2</v>
      </c>
      <c r="M100" s="13">
        <v>2</v>
      </c>
      <c r="N100" s="13">
        <v>2</v>
      </c>
      <c r="O100" s="13">
        <v>2</v>
      </c>
      <c r="P100" s="32">
        <f t="shared" si="5"/>
        <v>15</v>
      </c>
      <c r="Q100" s="32" t="s">
        <v>849</v>
      </c>
      <c r="R100" s="36" t="str">
        <f t="shared" si="6"/>
        <v>&lt;&lt;insert cost per visit here&gt;&gt;</v>
      </c>
      <c r="S100" s="37" t="str">
        <f t="shared" si="7"/>
        <v>This cell will autocalculate.</v>
      </c>
      <c r="T100" s="2"/>
      <c r="U100" s="2"/>
      <c r="V100" s="2"/>
    </row>
    <row r="101" spans="1:22" ht="15" customHeight="1" x14ac:dyDescent="0.25">
      <c r="A101" s="34" t="str">
        <f t="shared" si="4"/>
        <v>5B.95</v>
      </c>
      <c r="B101" s="7" t="s">
        <v>656</v>
      </c>
      <c r="C101" s="26" t="s">
        <v>13</v>
      </c>
      <c r="D101" s="13">
        <v>1</v>
      </c>
      <c r="E101" s="13">
        <v>1</v>
      </c>
      <c r="F101" s="13">
        <v>1</v>
      </c>
      <c r="G101" s="7">
        <v>0</v>
      </c>
      <c r="H101" s="7">
        <v>0</v>
      </c>
      <c r="I101" s="13">
        <v>1</v>
      </c>
      <c r="J101" s="13">
        <v>1</v>
      </c>
      <c r="K101" s="13">
        <v>2</v>
      </c>
      <c r="L101" s="13">
        <v>2</v>
      </c>
      <c r="M101" s="13">
        <v>2</v>
      </c>
      <c r="N101" s="13">
        <v>2</v>
      </c>
      <c r="O101" s="13">
        <v>2</v>
      </c>
      <c r="P101" s="32">
        <f t="shared" si="5"/>
        <v>15</v>
      </c>
      <c r="Q101" s="32" t="s">
        <v>849</v>
      </c>
      <c r="R101" s="36" t="str">
        <f t="shared" si="6"/>
        <v>&lt;&lt;insert cost per visit here&gt;&gt;</v>
      </c>
      <c r="S101" s="37" t="str">
        <f t="shared" si="7"/>
        <v>This cell will autocalculate.</v>
      </c>
      <c r="T101" s="2"/>
      <c r="U101" s="2"/>
      <c r="V101" s="2"/>
    </row>
    <row r="102" spans="1:22" ht="15" customHeight="1" x14ac:dyDescent="0.25">
      <c r="A102" s="34" t="str">
        <f t="shared" si="4"/>
        <v>5B.96</v>
      </c>
      <c r="B102" s="7" t="s">
        <v>657</v>
      </c>
      <c r="C102" s="26" t="s">
        <v>13</v>
      </c>
      <c r="D102" s="13">
        <v>1</v>
      </c>
      <c r="E102" s="13">
        <v>1</v>
      </c>
      <c r="F102" s="13">
        <v>1</v>
      </c>
      <c r="G102" s="7">
        <v>0</v>
      </c>
      <c r="H102" s="7">
        <v>0</v>
      </c>
      <c r="I102" s="13">
        <v>1</v>
      </c>
      <c r="J102" s="13">
        <v>1</v>
      </c>
      <c r="K102" s="13">
        <v>2</v>
      </c>
      <c r="L102" s="13">
        <v>2</v>
      </c>
      <c r="M102" s="13">
        <v>2</v>
      </c>
      <c r="N102" s="13">
        <v>2</v>
      </c>
      <c r="O102" s="13">
        <v>2</v>
      </c>
      <c r="P102" s="32">
        <f t="shared" si="5"/>
        <v>15</v>
      </c>
      <c r="Q102" s="32" t="s">
        <v>849</v>
      </c>
      <c r="R102" s="36" t="str">
        <f t="shared" si="6"/>
        <v>&lt;&lt;insert cost per visit here&gt;&gt;</v>
      </c>
      <c r="S102" s="37" t="str">
        <f t="shared" si="7"/>
        <v>This cell will autocalculate.</v>
      </c>
      <c r="T102" s="2"/>
      <c r="U102" s="2"/>
      <c r="V102" s="2"/>
    </row>
    <row r="103" spans="1:22" ht="15" customHeight="1" x14ac:dyDescent="0.25">
      <c r="A103" s="34" t="str">
        <f t="shared" si="4"/>
        <v>5B.97</v>
      </c>
      <c r="B103" s="7" t="s">
        <v>658</v>
      </c>
      <c r="C103" s="26" t="s">
        <v>13</v>
      </c>
      <c r="D103" s="13">
        <v>1</v>
      </c>
      <c r="E103" s="13">
        <v>1</v>
      </c>
      <c r="F103" s="13">
        <v>1</v>
      </c>
      <c r="G103" s="7">
        <v>0</v>
      </c>
      <c r="H103" s="7">
        <v>0</v>
      </c>
      <c r="I103" s="13">
        <v>1</v>
      </c>
      <c r="J103" s="13">
        <v>1</v>
      </c>
      <c r="K103" s="13">
        <v>2</v>
      </c>
      <c r="L103" s="13">
        <v>2</v>
      </c>
      <c r="M103" s="13">
        <v>2</v>
      </c>
      <c r="N103" s="13">
        <v>2</v>
      </c>
      <c r="O103" s="13">
        <v>2</v>
      </c>
      <c r="P103" s="32">
        <f t="shared" si="5"/>
        <v>15</v>
      </c>
      <c r="Q103" s="32" t="s">
        <v>849</v>
      </c>
      <c r="R103" s="36" t="str">
        <f t="shared" si="6"/>
        <v>&lt;&lt;insert cost per visit here&gt;&gt;</v>
      </c>
      <c r="S103" s="37" t="str">
        <f t="shared" si="7"/>
        <v>This cell will autocalculate.</v>
      </c>
      <c r="T103" s="2"/>
      <c r="U103" s="2"/>
      <c r="V103" s="2"/>
    </row>
    <row r="104" spans="1:22" ht="15" customHeight="1" x14ac:dyDescent="0.25">
      <c r="A104" s="34" t="str">
        <f t="shared" si="4"/>
        <v>5B.98</v>
      </c>
      <c r="B104" s="7" t="s">
        <v>659</v>
      </c>
      <c r="C104" s="26" t="s">
        <v>13</v>
      </c>
      <c r="D104" s="13">
        <v>1</v>
      </c>
      <c r="E104" s="13">
        <v>1</v>
      </c>
      <c r="F104" s="13">
        <v>1</v>
      </c>
      <c r="G104" s="7">
        <v>0</v>
      </c>
      <c r="H104" s="7">
        <v>0</v>
      </c>
      <c r="I104" s="13">
        <v>1</v>
      </c>
      <c r="J104" s="13">
        <v>1</v>
      </c>
      <c r="K104" s="13">
        <v>2</v>
      </c>
      <c r="L104" s="13">
        <v>2</v>
      </c>
      <c r="M104" s="13">
        <v>2</v>
      </c>
      <c r="N104" s="13">
        <v>2</v>
      </c>
      <c r="O104" s="13">
        <v>2</v>
      </c>
      <c r="P104" s="32">
        <f t="shared" si="5"/>
        <v>15</v>
      </c>
      <c r="Q104" s="32" t="s">
        <v>849</v>
      </c>
      <c r="R104" s="36" t="str">
        <f t="shared" si="6"/>
        <v>&lt;&lt;insert cost per visit here&gt;&gt;</v>
      </c>
      <c r="S104" s="37" t="str">
        <f t="shared" si="7"/>
        <v>This cell will autocalculate.</v>
      </c>
      <c r="T104" s="2"/>
      <c r="U104" s="2"/>
      <c r="V104" s="2"/>
    </row>
    <row r="105" spans="1:22" ht="15" customHeight="1" x14ac:dyDescent="0.25">
      <c r="A105" s="34" t="str">
        <f t="shared" si="4"/>
        <v>5B.99</v>
      </c>
      <c r="B105" s="7" t="s">
        <v>660</v>
      </c>
      <c r="C105" s="26" t="s">
        <v>13</v>
      </c>
      <c r="D105" s="13">
        <v>1</v>
      </c>
      <c r="E105" s="13">
        <v>1</v>
      </c>
      <c r="F105" s="13">
        <v>1</v>
      </c>
      <c r="G105" s="7">
        <v>0</v>
      </c>
      <c r="H105" s="7">
        <v>0</v>
      </c>
      <c r="I105" s="13">
        <v>1</v>
      </c>
      <c r="J105" s="13">
        <v>1</v>
      </c>
      <c r="K105" s="13">
        <v>2</v>
      </c>
      <c r="L105" s="13">
        <v>2</v>
      </c>
      <c r="M105" s="13">
        <v>2</v>
      </c>
      <c r="N105" s="13">
        <v>2</v>
      </c>
      <c r="O105" s="13">
        <v>2</v>
      </c>
      <c r="P105" s="32">
        <f t="shared" si="5"/>
        <v>15</v>
      </c>
      <c r="Q105" s="32" t="s">
        <v>849</v>
      </c>
      <c r="R105" s="36" t="str">
        <f t="shared" si="6"/>
        <v>&lt;&lt;insert cost per visit here&gt;&gt;</v>
      </c>
      <c r="S105" s="37" t="str">
        <f t="shared" si="7"/>
        <v>This cell will autocalculate.</v>
      </c>
      <c r="T105" s="2"/>
      <c r="U105" s="2"/>
      <c r="V105" s="2"/>
    </row>
    <row r="106" spans="1:22" ht="15" customHeight="1" x14ac:dyDescent="0.25">
      <c r="A106" s="34" t="str">
        <f t="shared" si="4"/>
        <v>5B.100</v>
      </c>
      <c r="B106" s="7" t="s">
        <v>661</v>
      </c>
      <c r="C106" s="26" t="s">
        <v>13</v>
      </c>
      <c r="D106" s="13">
        <v>1</v>
      </c>
      <c r="E106" s="13">
        <v>1</v>
      </c>
      <c r="F106" s="13">
        <v>1</v>
      </c>
      <c r="G106" s="7">
        <v>0</v>
      </c>
      <c r="H106" s="7">
        <v>0</v>
      </c>
      <c r="I106" s="13">
        <v>1</v>
      </c>
      <c r="J106" s="13">
        <v>1</v>
      </c>
      <c r="K106" s="13">
        <v>2</v>
      </c>
      <c r="L106" s="13">
        <v>2</v>
      </c>
      <c r="M106" s="13">
        <v>2</v>
      </c>
      <c r="N106" s="13">
        <v>2</v>
      </c>
      <c r="O106" s="13">
        <v>2</v>
      </c>
      <c r="P106" s="32">
        <f t="shared" si="5"/>
        <v>15</v>
      </c>
      <c r="Q106" s="32" t="s">
        <v>849</v>
      </c>
      <c r="R106" s="36" t="str">
        <f t="shared" si="6"/>
        <v>&lt;&lt;insert cost per visit here&gt;&gt;</v>
      </c>
      <c r="S106" s="37" t="str">
        <f t="shared" si="7"/>
        <v>This cell will autocalculate.</v>
      </c>
      <c r="T106" s="2"/>
      <c r="U106" s="2"/>
      <c r="V106" s="2"/>
    </row>
    <row r="107" spans="1:22" ht="15" customHeight="1" x14ac:dyDescent="0.25">
      <c r="A107" s="34" t="str">
        <f t="shared" si="4"/>
        <v>5B.101</v>
      </c>
      <c r="B107" s="8" t="s">
        <v>691</v>
      </c>
      <c r="C107" s="26" t="s">
        <v>13</v>
      </c>
      <c r="D107" s="13">
        <v>1</v>
      </c>
      <c r="E107" s="13">
        <v>1</v>
      </c>
      <c r="F107" s="13">
        <v>1</v>
      </c>
      <c r="G107" s="7">
        <v>0</v>
      </c>
      <c r="H107" s="7">
        <v>0</v>
      </c>
      <c r="I107" s="13">
        <v>1</v>
      </c>
      <c r="J107" s="13">
        <v>1</v>
      </c>
      <c r="K107" s="13">
        <v>2</v>
      </c>
      <c r="L107" s="13">
        <v>2</v>
      </c>
      <c r="M107" s="13">
        <v>2</v>
      </c>
      <c r="N107" s="13">
        <v>2</v>
      </c>
      <c r="O107" s="13">
        <v>2</v>
      </c>
      <c r="P107" s="32">
        <f t="shared" si="5"/>
        <v>15</v>
      </c>
      <c r="Q107" s="32" t="s">
        <v>849</v>
      </c>
      <c r="R107" s="36" t="str">
        <f t="shared" si="6"/>
        <v>&lt;&lt;insert cost per visit here&gt;&gt;</v>
      </c>
      <c r="S107" s="37" t="str">
        <f t="shared" si="7"/>
        <v>This cell will autocalculate.</v>
      </c>
      <c r="T107" s="2"/>
      <c r="U107" s="2"/>
      <c r="V107" s="2"/>
    </row>
    <row r="108" spans="1:22" ht="15" customHeight="1" x14ac:dyDescent="0.25">
      <c r="A108" s="34" t="str">
        <f t="shared" si="4"/>
        <v>5B.102</v>
      </c>
      <c r="B108" s="7" t="s">
        <v>662</v>
      </c>
      <c r="C108" s="26" t="s">
        <v>13</v>
      </c>
      <c r="D108" s="13">
        <v>1</v>
      </c>
      <c r="E108" s="13">
        <v>1</v>
      </c>
      <c r="F108" s="13">
        <v>1</v>
      </c>
      <c r="G108" s="7">
        <v>0</v>
      </c>
      <c r="H108" s="7">
        <v>0</v>
      </c>
      <c r="I108" s="13">
        <v>1</v>
      </c>
      <c r="J108" s="13">
        <v>1</v>
      </c>
      <c r="K108" s="13">
        <v>2</v>
      </c>
      <c r="L108" s="13">
        <v>2</v>
      </c>
      <c r="M108" s="13">
        <v>2</v>
      </c>
      <c r="N108" s="13">
        <v>2</v>
      </c>
      <c r="O108" s="13">
        <v>2</v>
      </c>
      <c r="P108" s="32">
        <f t="shared" si="5"/>
        <v>15</v>
      </c>
      <c r="Q108" s="32" t="s">
        <v>849</v>
      </c>
      <c r="R108" s="36" t="str">
        <f t="shared" si="6"/>
        <v>&lt;&lt;insert cost per visit here&gt;&gt;</v>
      </c>
      <c r="S108" s="37" t="str">
        <f t="shared" si="7"/>
        <v>This cell will autocalculate.</v>
      </c>
      <c r="T108" s="2"/>
      <c r="U108" s="2"/>
      <c r="V108" s="2"/>
    </row>
    <row r="109" spans="1:22" ht="15" customHeight="1" x14ac:dyDescent="0.25">
      <c r="A109" s="34" t="str">
        <f t="shared" si="4"/>
        <v>5B.103</v>
      </c>
      <c r="B109" s="7" t="s">
        <v>663</v>
      </c>
      <c r="C109" s="26" t="s">
        <v>13</v>
      </c>
      <c r="D109" s="13">
        <v>1</v>
      </c>
      <c r="E109" s="13">
        <v>1</v>
      </c>
      <c r="F109" s="13">
        <v>1</v>
      </c>
      <c r="G109" s="7">
        <v>0</v>
      </c>
      <c r="H109" s="7">
        <v>0</v>
      </c>
      <c r="I109" s="13">
        <v>1</v>
      </c>
      <c r="J109" s="13">
        <v>1</v>
      </c>
      <c r="K109" s="13">
        <v>2</v>
      </c>
      <c r="L109" s="13">
        <v>2</v>
      </c>
      <c r="M109" s="13">
        <v>2</v>
      </c>
      <c r="N109" s="13">
        <v>2</v>
      </c>
      <c r="O109" s="13">
        <v>2</v>
      </c>
      <c r="P109" s="32">
        <f t="shared" si="5"/>
        <v>15</v>
      </c>
      <c r="Q109" s="32" t="s">
        <v>849</v>
      </c>
      <c r="R109" s="36" t="str">
        <f t="shared" si="6"/>
        <v>&lt;&lt;insert cost per visit here&gt;&gt;</v>
      </c>
      <c r="S109" s="37" t="str">
        <f t="shared" si="7"/>
        <v>This cell will autocalculate.</v>
      </c>
      <c r="T109" s="2"/>
      <c r="U109" s="2"/>
      <c r="V109" s="2"/>
    </row>
    <row r="110" spans="1:22" ht="15" customHeight="1" x14ac:dyDescent="0.25">
      <c r="A110" s="34" t="str">
        <f t="shared" si="4"/>
        <v>5B.104</v>
      </c>
      <c r="B110" s="7" t="s">
        <v>664</v>
      </c>
      <c r="C110" s="26" t="s">
        <v>13</v>
      </c>
      <c r="D110" s="13">
        <v>1</v>
      </c>
      <c r="E110" s="13">
        <v>1</v>
      </c>
      <c r="F110" s="13">
        <v>1</v>
      </c>
      <c r="G110" s="7">
        <v>0</v>
      </c>
      <c r="H110" s="7">
        <v>0</v>
      </c>
      <c r="I110" s="13">
        <v>1</v>
      </c>
      <c r="J110" s="13">
        <v>1</v>
      </c>
      <c r="K110" s="13">
        <v>2</v>
      </c>
      <c r="L110" s="13">
        <v>2</v>
      </c>
      <c r="M110" s="13">
        <v>2</v>
      </c>
      <c r="N110" s="13">
        <v>2</v>
      </c>
      <c r="O110" s="13">
        <v>2</v>
      </c>
      <c r="P110" s="32">
        <f t="shared" si="5"/>
        <v>15</v>
      </c>
      <c r="Q110" s="32" t="s">
        <v>849</v>
      </c>
      <c r="R110" s="36" t="str">
        <f t="shared" si="6"/>
        <v>&lt;&lt;insert cost per visit here&gt;&gt;</v>
      </c>
      <c r="S110" s="37" t="str">
        <f t="shared" si="7"/>
        <v>This cell will autocalculate.</v>
      </c>
      <c r="T110" s="2"/>
      <c r="U110" s="2"/>
      <c r="V110" s="2"/>
    </row>
    <row r="111" spans="1:22" ht="15" customHeight="1" x14ac:dyDescent="0.25">
      <c r="A111" s="34" t="str">
        <f t="shared" si="4"/>
        <v>5B.105</v>
      </c>
      <c r="B111" s="8" t="s">
        <v>692</v>
      </c>
      <c r="C111" s="26" t="s">
        <v>13</v>
      </c>
      <c r="D111" s="13">
        <v>1</v>
      </c>
      <c r="E111" s="13">
        <v>1</v>
      </c>
      <c r="F111" s="13">
        <v>1</v>
      </c>
      <c r="G111" s="7">
        <v>0</v>
      </c>
      <c r="H111" s="7">
        <v>0</v>
      </c>
      <c r="I111" s="13">
        <v>1</v>
      </c>
      <c r="J111" s="13">
        <v>1</v>
      </c>
      <c r="K111" s="13">
        <v>2</v>
      </c>
      <c r="L111" s="13">
        <v>2</v>
      </c>
      <c r="M111" s="13">
        <v>2</v>
      </c>
      <c r="N111" s="13">
        <v>2</v>
      </c>
      <c r="O111" s="13">
        <v>2</v>
      </c>
      <c r="P111" s="32">
        <f t="shared" si="5"/>
        <v>15</v>
      </c>
      <c r="Q111" s="32" t="s">
        <v>849</v>
      </c>
      <c r="R111" s="36" t="str">
        <f t="shared" si="6"/>
        <v>&lt;&lt;insert cost per visit here&gt;&gt;</v>
      </c>
      <c r="S111" s="37" t="str">
        <f t="shared" si="7"/>
        <v>This cell will autocalculate.</v>
      </c>
      <c r="T111" s="2"/>
      <c r="U111" s="2"/>
      <c r="V111" s="2"/>
    </row>
    <row r="112" spans="1:22" ht="15" customHeight="1" x14ac:dyDescent="0.25">
      <c r="A112" s="34" t="str">
        <f t="shared" si="4"/>
        <v>5B.106</v>
      </c>
      <c r="B112" s="8" t="s">
        <v>693</v>
      </c>
      <c r="C112" s="26" t="s">
        <v>13</v>
      </c>
      <c r="D112" s="13">
        <v>1</v>
      </c>
      <c r="E112" s="13">
        <v>1</v>
      </c>
      <c r="F112" s="13">
        <v>1</v>
      </c>
      <c r="G112" s="7">
        <v>0</v>
      </c>
      <c r="H112" s="7">
        <v>0</v>
      </c>
      <c r="I112" s="13">
        <v>1</v>
      </c>
      <c r="J112" s="13">
        <v>1</v>
      </c>
      <c r="K112" s="13">
        <v>2</v>
      </c>
      <c r="L112" s="13">
        <v>2</v>
      </c>
      <c r="M112" s="13">
        <v>2</v>
      </c>
      <c r="N112" s="13">
        <v>2</v>
      </c>
      <c r="O112" s="13">
        <v>2</v>
      </c>
      <c r="P112" s="32">
        <f t="shared" si="5"/>
        <v>15</v>
      </c>
      <c r="Q112" s="32" t="s">
        <v>849</v>
      </c>
      <c r="R112" s="36" t="str">
        <f t="shared" si="6"/>
        <v>&lt;&lt;insert cost per visit here&gt;&gt;</v>
      </c>
      <c r="S112" s="37" t="str">
        <f t="shared" si="7"/>
        <v>This cell will autocalculate.</v>
      </c>
      <c r="T112" s="2"/>
      <c r="U112" s="2"/>
      <c r="V112" s="2"/>
    </row>
    <row r="113" spans="1:22" ht="15" customHeight="1" x14ac:dyDescent="0.25">
      <c r="A113" s="34" t="str">
        <f t="shared" si="4"/>
        <v>5B.107</v>
      </c>
      <c r="B113" s="8" t="s">
        <v>694</v>
      </c>
      <c r="C113" s="26" t="s">
        <v>13</v>
      </c>
      <c r="D113" s="13">
        <v>1</v>
      </c>
      <c r="E113" s="13">
        <v>1</v>
      </c>
      <c r="F113" s="13">
        <v>1</v>
      </c>
      <c r="G113" s="7">
        <v>0</v>
      </c>
      <c r="H113" s="7">
        <v>0</v>
      </c>
      <c r="I113" s="13">
        <v>1</v>
      </c>
      <c r="J113" s="13">
        <v>1</v>
      </c>
      <c r="K113" s="13">
        <v>2</v>
      </c>
      <c r="L113" s="13">
        <v>2</v>
      </c>
      <c r="M113" s="13">
        <v>2</v>
      </c>
      <c r="N113" s="13">
        <v>2</v>
      </c>
      <c r="O113" s="13">
        <v>2</v>
      </c>
      <c r="P113" s="32">
        <f t="shared" si="5"/>
        <v>15</v>
      </c>
      <c r="Q113" s="32" t="s">
        <v>849</v>
      </c>
      <c r="R113" s="36" t="str">
        <f t="shared" si="6"/>
        <v>&lt;&lt;insert cost per visit here&gt;&gt;</v>
      </c>
      <c r="S113" s="37" t="str">
        <f t="shared" si="7"/>
        <v>This cell will autocalculate.</v>
      </c>
      <c r="T113" s="2"/>
      <c r="U113" s="2"/>
      <c r="V113" s="2"/>
    </row>
    <row r="114" spans="1:22" ht="15" customHeight="1" x14ac:dyDescent="0.25">
      <c r="A114" s="34" t="str">
        <f t="shared" si="4"/>
        <v>5B.108</v>
      </c>
      <c r="B114" s="7" t="s">
        <v>665</v>
      </c>
      <c r="C114" s="26" t="s">
        <v>13</v>
      </c>
      <c r="D114" s="13">
        <v>1</v>
      </c>
      <c r="E114" s="13">
        <v>1</v>
      </c>
      <c r="F114" s="13">
        <v>1</v>
      </c>
      <c r="G114" s="7">
        <v>0</v>
      </c>
      <c r="H114" s="7">
        <v>0</v>
      </c>
      <c r="I114" s="13">
        <v>1</v>
      </c>
      <c r="J114" s="13">
        <v>1</v>
      </c>
      <c r="K114" s="13">
        <v>2</v>
      </c>
      <c r="L114" s="13">
        <v>2</v>
      </c>
      <c r="M114" s="13">
        <v>2</v>
      </c>
      <c r="N114" s="13">
        <v>2</v>
      </c>
      <c r="O114" s="13">
        <v>2</v>
      </c>
      <c r="P114" s="32">
        <f t="shared" si="5"/>
        <v>15</v>
      </c>
      <c r="Q114" s="32" t="s">
        <v>849</v>
      </c>
      <c r="R114" s="36" t="str">
        <f t="shared" si="6"/>
        <v>&lt;&lt;insert cost per visit here&gt;&gt;</v>
      </c>
      <c r="S114" s="37" t="str">
        <f t="shared" si="7"/>
        <v>This cell will autocalculate.</v>
      </c>
      <c r="T114" s="2"/>
      <c r="U114" s="2"/>
      <c r="V114" s="2"/>
    </row>
    <row r="115" spans="1:22" ht="15" customHeight="1" x14ac:dyDescent="0.25">
      <c r="A115" s="34" t="str">
        <f t="shared" si="4"/>
        <v>5B.109</v>
      </c>
      <c r="B115" s="7" t="s">
        <v>666</v>
      </c>
      <c r="C115" s="26" t="s">
        <v>13</v>
      </c>
      <c r="D115" s="13">
        <v>1</v>
      </c>
      <c r="E115" s="13">
        <v>1</v>
      </c>
      <c r="F115" s="13">
        <v>1</v>
      </c>
      <c r="G115" s="7">
        <v>0</v>
      </c>
      <c r="H115" s="7">
        <v>0</v>
      </c>
      <c r="I115" s="13">
        <v>1</v>
      </c>
      <c r="J115" s="13">
        <v>1</v>
      </c>
      <c r="K115" s="13">
        <v>2</v>
      </c>
      <c r="L115" s="13">
        <v>2</v>
      </c>
      <c r="M115" s="13">
        <v>2</v>
      </c>
      <c r="N115" s="13">
        <v>2</v>
      </c>
      <c r="O115" s="13">
        <v>2</v>
      </c>
      <c r="P115" s="32">
        <f t="shared" si="5"/>
        <v>15</v>
      </c>
      <c r="Q115" s="32" t="s">
        <v>849</v>
      </c>
      <c r="R115" s="36" t="str">
        <f t="shared" si="6"/>
        <v>&lt;&lt;insert cost per visit here&gt;&gt;</v>
      </c>
      <c r="S115" s="37" t="str">
        <f t="shared" si="7"/>
        <v>This cell will autocalculate.</v>
      </c>
      <c r="T115" s="2"/>
      <c r="U115" s="2"/>
      <c r="V115" s="2"/>
    </row>
    <row r="116" spans="1:22" ht="15" customHeight="1" x14ac:dyDescent="0.25">
      <c r="A116" s="34" t="str">
        <f t="shared" si="4"/>
        <v>5B.110</v>
      </c>
      <c r="B116" s="8" t="s">
        <v>695</v>
      </c>
      <c r="C116" s="26" t="s">
        <v>13</v>
      </c>
      <c r="D116" s="13">
        <v>1</v>
      </c>
      <c r="E116" s="13">
        <v>1</v>
      </c>
      <c r="F116" s="13">
        <v>1</v>
      </c>
      <c r="G116" s="7">
        <v>0</v>
      </c>
      <c r="H116" s="7">
        <v>0</v>
      </c>
      <c r="I116" s="13">
        <v>1</v>
      </c>
      <c r="J116" s="13">
        <v>1</v>
      </c>
      <c r="K116" s="13">
        <v>2</v>
      </c>
      <c r="L116" s="13">
        <v>2</v>
      </c>
      <c r="M116" s="13">
        <v>2</v>
      </c>
      <c r="N116" s="13">
        <v>2</v>
      </c>
      <c r="O116" s="13">
        <v>2</v>
      </c>
      <c r="P116" s="32">
        <f t="shared" si="5"/>
        <v>15</v>
      </c>
      <c r="Q116" s="32" t="s">
        <v>849</v>
      </c>
      <c r="R116" s="36" t="str">
        <f t="shared" si="6"/>
        <v>&lt;&lt;insert cost per visit here&gt;&gt;</v>
      </c>
      <c r="S116" s="37" t="str">
        <f t="shared" si="7"/>
        <v>This cell will autocalculate.</v>
      </c>
      <c r="T116"/>
    </row>
    <row r="117" spans="1:22" ht="15" customHeight="1" x14ac:dyDescent="0.25">
      <c r="A117" s="34" t="str">
        <f t="shared" si="4"/>
        <v>5B.111</v>
      </c>
      <c r="B117" s="7" t="s">
        <v>667</v>
      </c>
      <c r="C117" s="26" t="s">
        <v>13</v>
      </c>
      <c r="D117" s="13">
        <v>1</v>
      </c>
      <c r="E117" s="13">
        <v>1</v>
      </c>
      <c r="F117" s="13">
        <v>1</v>
      </c>
      <c r="G117" s="7">
        <v>0</v>
      </c>
      <c r="H117" s="7">
        <v>0</v>
      </c>
      <c r="I117" s="13">
        <v>1</v>
      </c>
      <c r="J117" s="13">
        <v>1</v>
      </c>
      <c r="K117" s="13">
        <v>2</v>
      </c>
      <c r="L117" s="13">
        <v>2</v>
      </c>
      <c r="M117" s="13">
        <v>2</v>
      </c>
      <c r="N117" s="13">
        <v>2</v>
      </c>
      <c r="O117" s="13">
        <v>2</v>
      </c>
      <c r="P117" s="32">
        <f t="shared" si="5"/>
        <v>15</v>
      </c>
      <c r="Q117" s="32" t="s">
        <v>849</v>
      </c>
      <c r="R117" s="36" t="str">
        <f t="shared" si="6"/>
        <v>&lt;&lt;insert cost per visit here&gt;&gt;</v>
      </c>
      <c r="S117" s="37" t="str">
        <f t="shared" si="7"/>
        <v>This cell will autocalculate.</v>
      </c>
      <c r="T117"/>
    </row>
    <row r="118" spans="1:22" ht="15" customHeight="1" x14ac:dyDescent="0.25">
      <c r="A118" s="34" t="str">
        <f t="shared" si="4"/>
        <v>5B.112</v>
      </c>
      <c r="B118" s="8" t="s">
        <v>696</v>
      </c>
      <c r="C118" s="26" t="s">
        <v>13</v>
      </c>
      <c r="D118" s="13">
        <v>1</v>
      </c>
      <c r="E118" s="13">
        <v>1</v>
      </c>
      <c r="F118" s="13">
        <v>1</v>
      </c>
      <c r="G118" s="7">
        <v>0</v>
      </c>
      <c r="H118" s="7">
        <v>0</v>
      </c>
      <c r="I118" s="13">
        <v>1</v>
      </c>
      <c r="J118" s="13">
        <v>1</v>
      </c>
      <c r="K118" s="13">
        <v>2</v>
      </c>
      <c r="L118" s="13">
        <v>2</v>
      </c>
      <c r="M118" s="13">
        <v>2</v>
      </c>
      <c r="N118" s="13">
        <v>2</v>
      </c>
      <c r="O118" s="13">
        <v>2</v>
      </c>
      <c r="P118" s="32">
        <f t="shared" si="5"/>
        <v>15</v>
      </c>
      <c r="Q118" s="32" t="s">
        <v>849</v>
      </c>
      <c r="R118" s="36" t="str">
        <f t="shared" si="6"/>
        <v>&lt;&lt;insert cost per visit here&gt;&gt;</v>
      </c>
      <c r="S118" s="37" t="str">
        <f t="shared" si="7"/>
        <v>This cell will autocalculate.</v>
      </c>
      <c r="T118"/>
    </row>
    <row r="119" spans="1:22" ht="15" customHeight="1" x14ac:dyDescent="0.25">
      <c r="A119" s="34" t="str">
        <f t="shared" si="4"/>
        <v>5B.113</v>
      </c>
      <c r="B119" s="8" t="s">
        <v>697</v>
      </c>
      <c r="C119" s="26" t="s">
        <v>13</v>
      </c>
      <c r="D119" s="13">
        <v>1</v>
      </c>
      <c r="E119" s="13">
        <v>1</v>
      </c>
      <c r="F119" s="13">
        <v>1</v>
      </c>
      <c r="G119" s="7">
        <v>0</v>
      </c>
      <c r="H119" s="7">
        <v>0</v>
      </c>
      <c r="I119" s="13">
        <v>1</v>
      </c>
      <c r="J119" s="13">
        <v>1</v>
      </c>
      <c r="K119" s="13">
        <v>2</v>
      </c>
      <c r="L119" s="13">
        <v>2</v>
      </c>
      <c r="M119" s="13">
        <v>2</v>
      </c>
      <c r="N119" s="13">
        <v>2</v>
      </c>
      <c r="O119" s="13">
        <v>2</v>
      </c>
      <c r="P119" s="32">
        <f t="shared" si="5"/>
        <v>15</v>
      </c>
      <c r="Q119" s="32" t="s">
        <v>849</v>
      </c>
      <c r="R119" s="36" t="str">
        <f t="shared" si="6"/>
        <v>&lt;&lt;insert cost per visit here&gt;&gt;</v>
      </c>
      <c r="S119" s="37" t="str">
        <f t="shared" si="7"/>
        <v>This cell will autocalculate.</v>
      </c>
      <c r="T119"/>
    </row>
    <row r="120" spans="1:22" ht="15" customHeight="1" x14ac:dyDescent="0.25">
      <c r="A120" s="34" t="str">
        <f t="shared" si="4"/>
        <v>5B.114</v>
      </c>
      <c r="B120" s="7" t="s">
        <v>668</v>
      </c>
      <c r="C120" s="26" t="s">
        <v>13</v>
      </c>
      <c r="D120" s="13">
        <v>1</v>
      </c>
      <c r="E120" s="13">
        <v>1</v>
      </c>
      <c r="F120" s="13">
        <v>1</v>
      </c>
      <c r="G120" s="7">
        <v>0</v>
      </c>
      <c r="H120" s="7">
        <v>0</v>
      </c>
      <c r="I120" s="13">
        <v>1</v>
      </c>
      <c r="J120" s="13">
        <v>1</v>
      </c>
      <c r="K120" s="13">
        <v>2</v>
      </c>
      <c r="L120" s="13">
        <v>2</v>
      </c>
      <c r="M120" s="13">
        <v>2</v>
      </c>
      <c r="N120" s="13">
        <v>2</v>
      </c>
      <c r="O120" s="13">
        <v>2</v>
      </c>
      <c r="P120" s="32">
        <f t="shared" si="5"/>
        <v>15</v>
      </c>
      <c r="Q120" s="32" t="s">
        <v>849</v>
      </c>
      <c r="R120" s="36" t="str">
        <f t="shared" si="6"/>
        <v>&lt;&lt;insert cost per visit here&gt;&gt;</v>
      </c>
      <c r="S120" s="37" t="str">
        <f t="shared" si="7"/>
        <v>This cell will autocalculate.</v>
      </c>
      <c r="T120"/>
    </row>
    <row r="121" spans="1:22" ht="15" customHeight="1" x14ac:dyDescent="0.25">
      <c r="A121" s="34" t="str">
        <f t="shared" si="4"/>
        <v>5B.115</v>
      </c>
      <c r="B121" s="8" t="s">
        <v>698</v>
      </c>
      <c r="C121" s="26" t="s">
        <v>13</v>
      </c>
      <c r="D121" s="13">
        <v>1</v>
      </c>
      <c r="E121" s="13">
        <v>1</v>
      </c>
      <c r="F121" s="13">
        <v>1</v>
      </c>
      <c r="G121" s="7">
        <v>0</v>
      </c>
      <c r="H121" s="7">
        <v>0</v>
      </c>
      <c r="I121" s="13">
        <v>1</v>
      </c>
      <c r="J121" s="13">
        <v>1</v>
      </c>
      <c r="K121" s="13">
        <v>2</v>
      </c>
      <c r="L121" s="13">
        <v>2</v>
      </c>
      <c r="M121" s="13">
        <v>2</v>
      </c>
      <c r="N121" s="13">
        <v>2</v>
      </c>
      <c r="O121" s="13">
        <v>2</v>
      </c>
      <c r="P121" s="32">
        <f t="shared" si="5"/>
        <v>15</v>
      </c>
      <c r="Q121" s="32" t="s">
        <v>849</v>
      </c>
      <c r="R121" s="36" t="str">
        <f t="shared" si="6"/>
        <v>&lt;&lt;insert cost per visit here&gt;&gt;</v>
      </c>
      <c r="S121" s="37" t="str">
        <f t="shared" si="7"/>
        <v>This cell will autocalculate.</v>
      </c>
      <c r="T121"/>
    </row>
    <row r="122" spans="1:22" ht="15" customHeight="1" x14ac:dyDescent="0.25">
      <c r="A122" s="34" t="str">
        <f t="shared" si="4"/>
        <v>5B.116</v>
      </c>
      <c r="B122" s="7" t="s">
        <v>669</v>
      </c>
      <c r="C122" s="26" t="s">
        <v>13</v>
      </c>
      <c r="D122" s="13">
        <v>1</v>
      </c>
      <c r="E122" s="13">
        <v>1</v>
      </c>
      <c r="F122" s="13">
        <v>1</v>
      </c>
      <c r="G122" s="7">
        <v>0</v>
      </c>
      <c r="H122" s="7">
        <v>0</v>
      </c>
      <c r="I122" s="13">
        <v>1</v>
      </c>
      <c r="J122" s="13">
        <v>1</v>
      </c>
      <c r="K122" s="13">
        <v>2</v>
      </c>
      <c r="L122" s="13">
        <v>2</v>
      </c>
      <c r="M122" s="13">
        <v>2</v>
      </c>
      <c r="N122" s="13">
        <v>2</v>
      </c>
      <c r="O122" s="13">
        <v>2</v>
      </c>
      <c r="P122" s="32">
        <f t="shared" si="5"/>
        <v>15</v>
      </c>
      <c r="Q122" s="32" t="s">
        <v>849</v>
      </c>
      <c r="R122" s="36" t="str">
        <f t="shared" si="6"/>
        <v>&lt;&lt;insert cost per visit here&gt;&gt;</v>
      </c>
      <c r="S122" s="37" t="str">
        <f t="shared" si="7"/>
        <v>This cell will autocalculate.</v>
      </c>
      <c r="T122"/>
    </row>
    <row r="123" spans="1:22" ht="15" customHeight="1" x14ac:dyDescent="0.25">
      <c r="A123" s="34" t="str">
        <f t="shared" si="4"/>
        <v>5B.117</v>
      </c>
      <c r="B123" s="8" t="s">
        <v>699</v>
      </c>
      <c r="C123" s="26" t="s">
        <v>13</v>
      </c>
      <c r="D123" s="13">
        <v>1</v>
      </c>
      <c r="E123" s="13">
        <v>1</v>
      </c>
      <c r="F123" s="13">
        <v>1</v>
      </c>
      <c r="G123" s="7">
        <v>0</v>
      </c>
      <c r="H123" s="7">
        <v>0</v>
      </c>
      <c r="I123" s="13">
        <v>1</v>
      </c>
      <c r="J123" s="13">
        <v>1</v>
      </c>
      <c r="K123" s="13">
        <v>2</v>
      </c>
      <c r="L123" s="13">
        <v>2</v>
      </c>
      <c r="M123" s="13">
        <v>2</v>
      </c>
      <c r="N123" s="13">
        <v>2</v>
      </c>
      <c r="O123" s="13">
        <v>2</v>
      </c>
      <c r="P123" s="32">
        <f t="shared" si="5"/>
        <v>15</v>
      </c>
      <c r="Q123" s="32" t="s">
        <v>849</v>
      </c>
      <c r="R123" s="36" t="str">
        <f t="shared" si="6"/>
        <v>&lt;&lt;insert cost per visit here&gt;&gt;</v>
      </c>
      <c r="S123" s="37" t="str">
        <f t="shared" si="7"/>
        <v>This cell will autocalculate.</v>
      </c>
      <c r="T123"/>
    </row>
    <row r="124" spans="1:22" ht="15" customHeight="1" x14ac:dyDescent="0.25">
      <c r="A124" s="34" t="str">
        <f t="shared" si="4"/>
        <v>5B.118</v>
      </c>
      <c r="B124" s="8" t="s">
        <v>700</v>
      </c>
      <c r="C124" s="26" t="s">
        <v>13</v>
      </c>
      <c r="D124" s="13">
        <v>1</v>
      </c>
      <c r="E124" s="13">
        <v>1</v>
      </c>
      <c r="F124" s="13">
        <v>1</v>
      </c>
      <c r="G124" s="7">
        <v>0</v>
      </c>
      <c r="H124" s="7">
        <v>0</v>
      </c>
      <c r="I124" s="13">
        <v>1</v>
      </c>
      <c r="J124" s="13">
        <v>1</v>
      </c>
      <c r="K124" s="13">
        <v>2</v>
      </c>
      <c r="L124" s="13">
        <v>2</v>
      </c>
      <c r="M124" s="13">
        <v>2</v>
      </c>
      <c r="N124" s="13">
        <v>2</v>
      </c>
      <c r="O124" s="13">
        <v>2</v>
      </c>
      <c r="P124" s="32">
        <f t="shared" si="5"/>
        <v>15</v>
      </c>
      <c r="Q124" s="32" t="s">
        <v>849</v>
      </c>
      <c r="R124" s="36" t="str">
        <f t="shared" si="6"/>
        <v>&lt;&lt;insert cost per visit here&gt;&gt;</v>
      </c>
      <c r="S124" s="37" t="str">
        <f t="shared" si="7"/>
        <v>This cell will autocalculate.</v>
      </c>
      <c r="T124"/>
    </row>
    <row r="125" spans="1:22" ht="15" customHeight="1" x14ac:dyDescent="0.25">
      <c r="A125" s="34" t="str">
        <f t="shared" si="4"/>
        <v>5B.119</v>
      </c>
      <c r="B125" s="8" t="s">
        <v>701</v>
      </c>
      <c r="C125" s="26" t="s">
        <v>13</v>
      </c>
      <c r="D125" s="13">
        <v>1</v>
      </c>
      <c r="E125" s="13">
        <v>1</v>
      </c>
      <c r="F125" s="13">
        <v>1</v>
      </c>
      <c r="G125" s="7">
        <v>0</v>
      </c>
      <c r="H125" s="7">
        <v>0</v>
      </c>
      <c r="I125" s="13">
        <v>1</v>
      </c>
      <c r="J125" s="13">
        <v>1</v>
      </c>
      <c r="K125" s="13">
        <v>2</v>
      </c>
      <c r="L125" s="13">
        <v>2</v>
      </c>
      <c r="M125" s="13">
        <v>2</v>
      </c>
      <c r="N125" s="13">
        <v>2</v>
      </c>
      <c r="O125" s="13">
        <v>2</v>
      </c>
      <c r="P125" s="32">
        <f t="shared" si="5"/>
        <v>15</v>
      </c>
      <c r="Q125" s="32" t="s">
        <v>849</v>
      </c>
      <c r="R125" s="36" t="str">
        <f t="shared" si="6"/>
        <v>&lt;&lt;insert cost per visit here&gt;&gt;</v>
      </c>
      <c r="S125" s="37" t="str">
        <f t="shared" si="7"/>
        <v>This cell will autocalculate.</v>
      </c>
      <c r="T125"/>
    </row>
    <row r="126" spans="1:22" ht="15" customHeight="1" x14ac:dyDescent="0.25">
      <c r="A126" s="34" t="str">
        <f t="shared" si="4"/>
        <v>5B.120</v>
      </c>
      <c r="B126" s="8" t="s">
        <v>702</v>
      </c>
      <c r="C126" s="26" t="s">
        <v>13</v>
      </c>
      <c r="D126" s="13">
        <v>1</v>
      </c>
      <c r="E126" s="13">
        <v>1</v>
      </c>
      <c r="F126" s="13">
        <v>1</v>
      </c>
      <c r="G126" s="7">
        <v>0</v>
      </c>
      <c r="H126" s="7">
        <v>0</v>
      </c>
      <c r="I126" s="13">
        <v>1</v>
      </c>
      <c r="J126" s="13">
        <v>1</v>
      </c>
      <c r="K126" s="13">
        <v>2</v>
      </c>
      <c r="L126" s="13">
        <v>2</v>
      </c>
      <c r="M126" s="13">
        <v>2</v>
      </c>
      <c r="N126" s="13">
        <v>2</v>
      </c>
      <c r="O126" s="13">
        <v>2</v>
      </c>
      <c r="P126" s="32">
        <f t="shared" si="5"/>
        <v>15</v>
      </c>
      <c r="Q126" s="32" t="s">
        <v>849</v>
      </c>
      <c r="R126" s="36" t="str">
        <f t="shared" si="6"/>
        <v>&lt;&lt;insert cost per visit here&gt;&gt;</v>
      </c>
      <c r="S126" s="37" t="str">
        <f t="shared" si="7"/>
        <v>This cell will autocalculate.</v>
      </c>
      <c r="T126"/>
    </row>
    <row r="127" spans="1:22" ht="15" customHeight="1" x14ac:dyDescent="0.25">
      <c r="A127" s="34" t="str">
        <f t="shared" si="4"/>
        <v>5B.121</v>
      </c>
      <c r="B127" s="8" t="s">
        <v>703</v>
      </c>
      <c r="C127" s="26" t="s">
        <v>13</v>
      </c>
      <c r="D127" s="13">
        <v>1</v>
      </c>
      <c r="E127" s="13">
        <v>1</v>
      </c>
      <c r="F127" s="13">
        <v>1</v>
      </c>
      <c r="G127" s="7">
        <v>0</v>
      </c>
      <c r="H127" s="7">
        <v>0</v>
      </c>
      <c r="I127" s="13">
        <v>1</v>
      </c>
      <c r="J127" s="13">
        <v>1</v>
      </c>
      <c r="K127" s="13">
        <v>2</v>
      </c>
      <c r="L127" s="13">
        <v>2</v>
      </c>
      <c r="M127" s="13">
        <v>2</v>
      </c>
      <c r="N127" s="13">
        <v>2</v>
      </c>
      <c r="O127" s="13">
        <v>2</v>
      </c>
      <c r="P127" s="32">
        <f t="shared" si="5"/>
        <v>15</v>
      </c>
      <c r="Q127" s="32" t="s">
        <v>849</v>
      </c>
      <c r="R127" s="36" t="str">
        <f t="shared" si="6"/>
        <v>&lt;&lt;insert cost per visit here&gt;&gt;</v>
      </c>
      <c r="S127" s="37" t="str">
        <f t="shared" si="7"/>
        <v>This cell will autocalculate.</v>
      </c>
      <c r="T127"/>
    </row>
    <row r="128" spans="1:22" ht="15" customHeight="1" x14ac:dyDescent="0.25">
      <c r="A128" s="34" t="str">
        <f t="shared" si="4"/>
        <v>5B.122</v>
      </c>
      <c r="B128" s="8" t="s">
        <v>704</v>
      </c>
      <c r="C128" s="26" t="s">
        <v>13</v>
      </c>
      <c r="D128" s="13">
        <v>1</v>
      </c>
      <c r="E128" s="13">
        <v>1</v>
      </c>
      <c r="F128" s="13">
        <v>1</v>
      </c>
      <c r="G128" s="7">
        <v>0</v>
      </c>
      <c r="H128" s="7">
        <v>0</v>
      </c>
      <c r="I128" s="13">
        <v>1</v>
      </c>
      <c r="J128" s="13">
        <v>1</v>
      </c>
      <c r="K128" s="13">
        <v>2</v>
      </c>
      <c r="L128" s="13">
        <v>2</v>
      </c>
      <c r="M128" s="13">
        <v>2</v>
      </c>
      <c r="N128" s="13">
        <v>2</v>
      </c>
      <c r="O128" s="13">
        <v>2</v>
      </c>
      <c r="P128" s="32">
        <f t="shared" si="5"/>
        <v>15</v>
      </c>
      <c r="Q128" s="32" t="s">
        <v>849</v>
      </c>
      <c r="R128" s="36" t="str">
        <f t="shared" si="6"/>
        <v>&lt;&lt;insert cost per visit here&gt;&gt;</v>
      </c>
      <c r="S128" s="37" t="str">
        <f t="shared" si="7"/>
        <v>This cell will autocalculate.</v>
      </c>
      <c r="T128"/>
    </row>
    <row r="129" spans="1:22" ht="15" customHeight="1" x14ac:dyDescent="0.25">
      <c r="A129" s="34" t="str">
        <f t="shared" si="4"/>
        <v>5B.123</v>
      </c>
      <c r="B129" s="7" t="s">
        <v>670</v>
      </c>
      <c r="C129" s="26" t="s">
        <v>13</v>
      </c>
      <c r="D129" s="13">
        <v>1</v>
      </c>
      <c r="E129" s="13">
        <v>1</v>
      </c>
      <c r="F129" s="13">
        <v>1</v>
      </c>
      <c r="G129" s="7">
        <v>0</v>
      </c>
      <c r="H129" s="7">
        <v>0</v>
      </c>
      <c r="I129" s="13">
        <v>1</v>
      </c>
      <c r="J129" s="13">
        <v>1</v>
      </c>
      <c r="K129" s="13">
        <v>2</v>
      </c>
      <c r="L129" s="13">
        <v>2</v>
      </c>
      <c r="M129" s="13">
        <v>2</v>
      </c>
      <c r="N129" s="13">
        <v>2</v>
      </c>
      <c r="O129" s="13">
        <v>2</v>
      </c>
      <c r="P129" s="32">
        <f t="shared" si="5"/>
        <v>15</v>
      </c>
      <c r="Q129" s="32" t="s">
        <v>849</v>
      </c>
      <c r="R129" s="36" t="str">
        <f t="shared" si="6"/>
        <v>&lt;&lt;insert cost per visit here&gt;&gt;</v>
      </c>
      <c r="S129" s="37" t="str">
        <f t="shared" si="7"/>
        <v>This cell will autocalculate.</v>
      </c>
      <c r="T129"/>
    </row>
    <row r="130" spans="1:22" ht="15" customHeight="1" x14ac:dyDescent="0.25">
      <c r="A130" s="34" t="str">
        <f t="shared" si="4"/>
        <v>5B.124</v>
      </c>
      <c r="B130" s="7" t="s">
        <v>671</v>
      </c>
      <c r="C130" s="26" t="s">
        <v>13</v>
      </c>
      <c r="D130" s="13">
        <v>1</v>
      </c>
      <c r="E130" s="13">
        <v>1</v>
      </c>
      <c r="F130" s="13">
        <v>1</v>
      </c>
      <c r="G130" s="7">
        <v>0</v>
      </c>
      <c r="H130" s="7">
        <v>0</v>
      </c>
      <c r="I130" s="13">
        <v>1</v>
      </c>
      <c r="J130" s="13">
        <v>1</v>
      </c>
      <c r="K130" s="13">
        <v>2</v>
      </c>
      <c r="L130" s="13">
        <v>2</v>
      </c>
      <c r="M130" s="13">
        <v>2</v>
      </c>
      <c r="N130" s="13">
        <v>2</v>
      </c>
      <c r="O130" s="13">
        <v>2</v>
      </c>
      <c r="P130" s="32">
        <f t="shared" si="5"/>
        <v>15</v>
      </c>
      <c r="Q130" s="32" t="s">
        <v>849</v>
      </c>
      <c r="R130" s="36" t="str">
        <f t="shared" si="6"/>
        <v>&lt;&lt;insert cost per visit here&gt;&gt;</v>
      </c>
      <c r="S130" s="37" t="str">
        <f t="shared" si="7"/>
        <v>This cell will autocalculate.</v>
      </c>
      <c r="T130"/>
    </row>
    <row r="131" spans="1:22" ht="15" customHeight="1" x14ac:dyDescent="0.25">
      <c r="A131" s="34" t="str">
        <f t="shared" si="4"/>
        <v>5B.125</v>
      </c>
      <c r="B131" s="7" t="s">
        <v>672</v>
      </c>
      <c r="C131" s="26" t="s">
        <v>13</v>
      </c>
      <c r="D131" s="13">
        <v>1</v>
      </c>
      <c r="E131" s="13">
        <v>1</v>
      </c>
      <c r="F131" s="13">
        <v>1</v>
      </c>
      <c r="G131" s="7">
        <v>0</v>
      </c>
      <c r="H131" s="7">
        <v>0</v>
      </c>
      <c r="I131" s="13">
        <v>1</v>
      </c>
      <c r="J131" s="13">
        <v>1</v>
      </c>
      <c r="K131" s="13">
        <v>2</v>
      </c>
      <c r="L131" s="13">
        <v>2</v>
      </c>
      <c r="M131" s="13">
        <v>2</v>
      </c>
      <c r="N131" s="13">
        <v>2</v>
      </c>
      <c r="O131" s="13">
        <v>2</v>
      </c>
      <c r="P131" s="32">
        <f t="shared" si="5"/>
        <v>15</v>
      </c>
      <c r="Q131" s="32" t="s">
        <v>849</v>
      </c>
      <c r="R131" s="36" t="str">
        <f t="shared" si="6"/>
        <v>&lt;&lt;insert cost per visit here&gt;&gt;</v>
      </c>
      <c r="S131" s="37" t="str">
        <f t="shared" si="7"/>
        <v>This cell will autocalculate.</v>
      </c>
      <c r="T131"/>
    </row>
    <row r="132" spans="1:22" ht="15" customHeight="1" x14ac:dyDescent="0.25">
      <c r="A132" s="34" t="str">
        <f t="shared" si="4"/>
        <v>5B.126</v>
      </c>
      <c r="B132" s="8" t="s">
        <v>705</v>
      </c>
      <c r="C132" s="26" t="s">
        <v>13</v>
      </c>
      <c r="D132" s="13">
        <v>1</v>
      </c>
      <c r="E132" s="13">
        <v>1</v>
      </c>
      <c r="F132" s="13">
        <v>1</v>
      </c>
      <c r="G132" s="7">
        <v>0</v>
      </c>
      <c r="H132" s="7">
        <v>0</v>
      </c>
      <c r="I132" s="13">
        <v>1</v>
      </c>
      <c r="J132" s="13">
        <v>1</v>
      </c>
      <c r="K132" s="13">
        <v>2</v>
      </c>
      <c r="L132" s="13">
        <v>2</v>
      </c>
      <c r="M132" s="13">
        <v>2</v>
      </c>
      <c r="N132" s="13">
        <v>2</v>
      </c>
      <c r="O132" s="13">
        <v>2</v>
      </c>
      <c r="P132" s="32">
        <f t="shared" si="5"/>
        <v>15</v>
      </c>
      <c r="Q132" s="32" t="s">
        <v>849</v>
      </c>
      <c r="R132" s="36" t="str">
        <f t="shared" si="6"/>
        <v>&lt;&lt;insert cost per visit here&gt;&gt;</v>
      </c>
      <c r="S132" s="37" t="str">
        <f t="shared" si="7"/>
        <v>This cell will autocalculate.</v>
      </c>
      <c r="T132"/>
    </row>
    <row r="133" spans="1:22" ht="15" customHeight="1" x14ac:dyDescent="0.25">
      <c r="A133" s="34" t="str">
        <f t="shared" si="4"/>
        <v>5B.127</v>
      </c>
      <c r="B133" s="8" t="s">
        <v>706</v>
      </c>
      <c r="C133" s="26" t="s">
        <v>13</v>
      </c>
      <c r="D133" s="13">
        <v>1</v>
      </c>
      <c r="E133" s="13">
        <v>1</v>
      </c>
      <c r="F133" s="13">
        <v>1</v>
      </c>
      <c r="G133" s="7">
        <v>0</v>
      </c>
      <c r="H133" s="7">
        <v>0</v>
      </c>
      <c r="I133" s="13">
        <v>1</v>
      </c>
      <c r="J133" s="13">
        <v>1</v>
      </c>
      <c r="K133" s="13">
        <v>2</v>
      </c>
      <c r="L133" s="13">
        <v>2</v>
      </c>
      <c r="M133" s="13">
        <v>2</v>
      </c>
      <c r="N133" s="13">
        <v>2</v>
      </c>
      <c r="O133" s="13">
        <v>2</v>
      </c>
      <c r="P133" s="32">
        <f t="shared" si="5"/>
        <v>15</v>
      </c>
      <c r="Q133" s="32" t="s">
        <v>849</v>
      </c>
      <c r="R133" s="36" t="str">
        <f t="shared" si="6"/>
        <v>&lt;&lt;insert cost per visit here&gt;&gt;</v>
      </c>
      <c r="S133" s="37" t="str">
        <f t="shared" si="7"/>
        <v>This cell will autocalculate.</v>
      </c>
      <c r="T133"/>
    </row>
    <row r="134" spans="1:22" ht="15" customHeight="1" x14ac:dyDescent="0.25">
      <c r="A134" s="34" t="str">
        <f t="shared" si="4"/>
        <v>5B.128</v>
      </c>
      <c r="B134" s="8" t="s">
        <v>707</v>
      </c>
      <c r="C134" s="26" t="s">
        <v>13</v>
      </c>
      <c r="D134" s="13">
        <v>1</v>
      </c>
      <c r="E134" s="13">
        <v>1</v>
      </c>
      <c r="F134" s="13">
        <v>1</v>
      </c>
      <c r="G134" s="7">
        <v>0</v>
      </c>
      <c r="H134" s="7">
        <v>0</v>
      </c>
      <c r="I134" s="13">
        <v>1</v>
      </c>
      <c r="J134" s="13">
        <v>1</v>
      </c>
      <c r="K134" s="13">
        <v>2</v>
      </c>
      <c r="L134" s="13">
        <v>2</v>
      </c>
      <c r="M134" s="13">
        <v>2</v>
      </c>
      <c r="N134" s="13">
        <v>2</v>
      </c>
      <c r="O134" s="13">
        <v>2</v>
      </c>
      <c r="P134" s="32">
        <f t="shared" si="5"/>
        <v>15</v>
      </c>
      <c r="Q134" s="32" t="s">
        <v>849</v>
      </c>
      <c r="R134" s="36" t="str">
        <f t="shared" si="6"/>
        <v>&lt;&lt;insert cost per visit here&gt;&gt;</v>
      </c>
      <c r="S134" s="37" t="str">
        <f t="shared" si="7"/>
        <v>This cell will autocalculate.</v>
      </c>
      <c r="T134"/>
    </row>
    <row r="135" spans="1:22" ht="15" customHeight="1" x14ac:dyDescent="0.25">
      <c r="A135" s="34" t="str">
        <f t="shared" si="4"/>
        <v>5B.129</v>
      </c>
      <c r="B135" s="7" t="s">
        <v>673</v>
      </c>
      <c r="C135" s="26" t="s">
        <v>13</v>
      </c>
      <c r="D135" s="13">
        <v>1</v>
      </c>
      <c r="E135" s="13">
        <v>1</v>
      </c>
      <c r="F135" s="13">
        <v>1</v>
      </c>
      <c r="G135" s="7">
        <v>0</v>
      </c>
      <c r="H135" s="7">
        <v>0</v>
      </c>
      <c r="I135" s="13">
        <v>1</v>
      </c>
      <c r="J135" s="13">
        <v>1</v>
      </c>
      <c r="K135" s="13">
        <v>2</v>
      </c>
      <c r="L135" s="13">
        <v>2</v>
      </c>
      <c r="M135" s="13">
        <v>2</v>
      </c>
      <c r="N135" s="13">
        <v>2</v>
      </c>
      <c r="O135" s="13">
        <v>2</v>
      </c>
      <c r="P135" s="32">
        <f t="shared" si="5"/>
        <v>15</v>
      </c>
      <c r="Q135" s="32" t="s">
        <v>849</v>
      </c>
      <c r="R135" s="36" t="str">
        <f t="shared" si="6"/>
        <v>&lt;&lt;insert cost per visit here&gt;&gt;</v>
      </c>
      <c r="S135" s="37" t="str">
        <f t="shared" si="7"/>
        <v>This cell will autocalculate.</v>
      </c>
      <c r="T135"/>
      <c r="V135" s="2"/>
    </row>
    <row r="136" spans="1:22" ht="15" customHeight="1" x14ac:dyDescent="0.25">
      <c r="A136" s="34" t="str">
        <f t="shared" ref="A136" si="8">CONCATENATE("5B.",ROW()-6)</f>
        <v>5B.130</v>
      </c>
      <c r="B136" s="8" t="s">
        <v>708</v>
      </c>
      <c r="C136" s="26" t="s">
        <v>13</v>
      </c>
      <c r="D136" s="13">
        <v>1</v>
      </c>
      <c r="E136" s="13">
        <v>1</v>
      </c>
      <c r="F136" s="13">
        <v>1</v>
      </c>
      <c r="G136" s="7">
        <v>0</v>
      </c>
      <c r="H136" s="7">
        <v>0</v>
      </c>
      <c r="I136" s="13">
        <v>1</v>
      </c>
      <c r="J136" s="13">
        <v>1</v>
      </c>
      <c r="K136" s="13">
        <v>2</v>
      </c>
      <c r="L136" s="13">
        <v>2</v>
      </c>
      <c r="M136" s="13">
        <v>2</v>
      </c>
      <c r="N136" s="13">
        <v>2</v>
      </c>
      <c r="O136" s="13">
        <v>2</v>
      </c>
      <c r="P136" s="32">
        <f t="shared" ref="P136" si="9">SUM(D136:O136)</f>
        <v>15</v>
      </c>
      <c r="Q136" s="32" t="s">
        <v>849</v>
      </c>
      <c r="R136" s="36" t="str">
        <f t="shared" ref="R136" si="10">CONCATENATE("&lt;&lt;insert cost ", Q136," here&gt;&gt;")</f>
        <v>&lt;&lt;insert cost per visit here&gt;&gt;</v>
      </c>
      <c r="S136" s="37" t="str">
        <f t="shared" ref="S136" si="11">IF(ISERROR(P136*R136),"This cell will autocalculate.",(P136*R136))</f>
        <v>This cell will autocalculate.</v>
      </c>
      <c r="T136" s="2"/>
      <c r="U136" s="2"/>
    </row>
    <row r="137" spans="1:22" s="2" customFormat="1" ht="45" customHeight="1" x14ac:dyDescent="0.25">
      <c r="B137" s="9"/>
      <c r="C137" s="10"/>
      <c r="D137" s="9"/>
      <c r="E137" s="9"/>
      <c r="F137" s="9"/>
      <c r="G137" s="9"/>
      <c r="H137" s="9"/>
      <c r="I137" s="9"/>
      <c r="J137" s="9"/>
      <c r="K137" s="9"/>
      <c r="L137" s="9"/>
      <c r="M137" s="38"/>
      <c r="N137" s="38"/>
      <c r="O137" s="38"/>
      <c r="P137" s="52" t="s">
        <v>856</v>
      </c>
      <c r="Q137" s="53"/>
      <c r="R137" s="53"/>
      <c r="S137" s="51" t="str">
        <f>IF(SUM(S7:S136)=0,"This cell will autocalculate.",SUM(S7:S136))</f>
        <v>This cell will autocalculate.</v>
      </c>
      <c r="T137" s="9"/>
    </row>
    <row r="138" spans="1:22" ht="15.75" x14ac:dyDescent="0.25">
      <c r="B138" s="9"/>
      <c r="C138" s="9"/>
      <c r="D138" s="9"/>
      <c r="E138" s="9"/>
      <c r="F138" s="9"/>
      <c r="G138" s="9"/>
      <c r="H138" s="9"/>
      <c r="I138" s="9"/>
      <c r="J138" s="9"/>
      <c r="K138" s="9"/>
      <c r="L138" s="9"/>
      <c r="M138" s="9"/>
      <c r="N138" s="9"/>
      <c r="O138" s="9"/>
      <c r="P138" s="9"/>
      <c r="Q138" s="9"/>
      <c r="R138" s="11"/>
      <c r="S138" s="11"/>
      <c r="T138"/>
    </row>
    <row r="139" spans="1:22" ht="15.75" x14ac:dyDescent="0.25">
      <c r="B139" s="9"/>
      <c r="C139" s="9"/>
      <c r="D139" s="9"/>
      <c r="E139" s="9"/>
      <c r="F139" s="9"/>
      <c r="G139" s="9"/>
      <c r="H139" s="9"/>
      <c r="I139" s="9"/>
      <c r="J139" s="9"/>
      <c r="K139" s="9"/>
      <c r="L139" s="9"/>
      <c r="M139" s="9"/>
      <c r="N139" s="9"/>
      <c r="O139" s="9"/>
      <c r="P139" s="9"/>
      <c r="Q139" s="9"/>
      <c r="R139" s="11"/>
      <c r="S139" s="11"/>
      <c r="T139"/>
    </row>
    <row r="140" spans="1:22" ht="15.75" x14ac:dyDescent="0.25">
      <c r="B140" s="9"/>
      <c r="C140" s="9"/>
      <c r="D140" s="9"/>
      <c r="E140" s="9"/>
      <c r="F140" s="9"/>
      <c r="G140" s="9"/>
      <c r="H140" s="9"/>
      <c r="I140" s="9"/>
      <c r="J140" s="9"/>
      <c r="K140" s="9"/>
      <c r="L140" s="9"/>
      <c r="M140" s="9"/>
      <c r="N140" s="9"/>
      <c r="O140" s="9"/>
      <c r="P140" s="9"/>
      <c r="Q140" s="9"/>
      <c r="R140" s="11"/>
      <c r="S140" s="11"/>
      <c r="T140"/>
    </row>
    <row r="141" spans="1:22" x14ac:dyDescent="0.25">
      <c r="T141"/>
    </row>
    <row r="145" spans="1:20" x14ac:dyDescent="0.25">
      <c r="A145"/>
      <c r="Q145"/>
      <c r="R145"/>
      <c r="S145"/>
      <c r="T145"/>
    </row>
    <row r="146" spans="1:20" x14ac:dyDescent="0.25">
      <c r="A146"/>
      <c r="Q146"/>
      <c r="R146"/>
      <c r="S146"/>
      <c r="T146"/>
    </row>
    <row r="147" spans="1:20" x14ac:dyDescent="0.25">
      <c r="A147"/>
      <c r="Q147"/>
      <c r="R147"/>
      <c r="S147"/>
      <c r="T147"/>
    </row>
    <row r="148" spans="1:20" x14ac:dyDescent="0.25">
      <c r="A148"/>
      <c r="Q148"/>
      <c r="R148"/>
      <c r="S148"/>
      <c r="T148"/>
    </row>
    <row r="149" spans="1:20" x14ac:dyDescent="0.25">
      <c r="A149"/>
      <c r="Q149"/>
      <c r="R149"/>
      <c r="S149"/>
      <c r="T149"/>
    </row>
    <row r="150" spans="1:20" x14ac:dyDescent="0.25">
      <c r="A150"/>
      <c r="Q150"/>
      <c r="R150"/>
      <c r="S150"/>
      <c r="T150"/>
    </row>
    <row r="151" spans="1:20" x14ac:dyDescent="0.25">
      <c r="A151"/>
      <c r="Q151"/>
      <c r="R151"/>
      <c r="S151"/>
      <c r="T151"/>
    </row>
    <row r="152" spans="1:20" x14ac:dyDescent="0.25">
      <c r="A152"/>
      <c r="Q152"/>
      <c r="R152"/>
      <c r="S152"/>
      <c r="T152"/>
    </row>
    <row r="153" spans="1:20" x14ac:dyDescent="0.25">
      <c r="A153"/>
      <c r="Q153"/>
      <c r="R153"/>
      <c r="S153"/>
      <c r="T153"/>
    </row>
    <row r="154" spans="1:20" x14ac:dyDescent="0.25">
      <c r="A154"/>
      <c r="Q154"/>
      <c r="R154"/>
      <c r="S154"/>
      <c r="T154"/>
    </row>
    <row r="155" spans="1:20" x14ac:dyDescent="0.25">
      <c r="A155"/>
      <c r="Q155"/>
      <c r="R155"/>
      <c r="S155"/>
      <c r="T155"/>
    </row>
    <row r="156" spans="1:20" x14ac:dyDescent="0.25">
      <c r="A156"/>
      <c r="Q156"/>
      <c r="R156"/>
      <c r="S156"/>
      <c r="T156"/>
    </row>
    <row r="157" spans="1:20" x14ac:dyDescent="0.25">
      <c r="A157"/>
      <c r="Q157"/>
      <c r="R157"/>
      <c r="S157"/>
      <c r="T157"/>
    </row>
    <row r="158" spans="1:20" x14ac:dyDescent="0.25">
      <c r="A158"/>
      <c r="Q158"/>
      <c r="R158"/>
      <c r="S158"/>
      <c r="T158"/>
    </row>
    <row r="159" spans="1:20" x14ac:dyDescent="0.25">
      <c r="A159"/>
      <c r="Q159"/>
      <c r="R159"/>
      <c r="S159"/>
      <c r="T159"/>
    </row>
    <row r="160" spans="1:20" x14ac:dyDescent="0.25">
      <c r="A160"/>
      <c r="Q160"/>
      <c r="R160"/>
      <c r="S160"/>
      <c r="T160"/>
    </row>
    <row r="161" customFormat="1" x14ac:dyDescent="0.25"/>
    <row r="162" customFormat="1" x14ac:dyDescent="0.25"/>
    <row r="163" customFormat="1" x14ac:dyDescent="0.25"/>
    <row r="164" customFormat="1" x14ac:dyDescent="0.25"/>
    <row r="165"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1" customFormat="1" x14ac:dyDescent="0.25"/>
  </sheetData>
  <mergeCells count="11">
    <mergeCell ref="P137:R137"/>
    <mergeCell ref="N3:S3"/>
    <mergeCell ref="A5:A6"/>
    <mergeCell ref="B5:B6"/>
    <mergeCell ref="C5:C6"/>
    <mergeCell ref="D5:O5"/>
    <mergeCell ref="P5:P6"/>
    <mergeCell ref="Q5:Q6"/>
    <mergeCell ref="R5:R6"/>
    <mergeCell ref="S5:S6"/>
    <mergeCell ref="A4:S4"/>
  </mergeCells>
  <pageMargins left="0.2" right="0.2"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ract_x0020_document xmlns="c0086056-5044-4a33-b29f-c75672ab2bba">false</contract_x0020_document>
    <Spec_x0020__x0023_ xmlns="c0086056-5044-4a33-b29f-c75672ab2bba">542</Spec_x0020__x0023_>
    <Doc_x0020_Type xmlns="c0086056-5044-4a33-b29f-c75672ab2bba">Appendix B Bid Workbook</Doc_x0020_Type>
    <SRC xmlns="c0086056-5044-4a33-b29f-c75672ab2bba" xsi:nil="true"/>
    <_dlc_DocId xmlns="53dbc0f4-2d3d-44b3-9905-25b4807b1361">EV5DVUR6RRZR-52-7442</_dlc_DocId>
    <_dlc_DocIdUrl xmlns="53dbc0f4-2d3d-44b3-9905-25b4807b1361">
      <Url>http://sharepoint/finance/supply/pba/_layouts/DocIdRedir.aspx?ID=EV5DVUR6RRZR-52-7442</Url>
      <Description>EV5DVUR6RRZR-52-7442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3772EEED56B64DB33CE9A12DD24AAF" ma:contentTypeVersion="20" ma:contentTypeDescription="Create a new document." ma:contentTypeScope="" ma:versionID="9544f6a3cb817b234824223923ebc81c">
  <xsd:schema xmlns:xsd="http://www.w3.org/2001/XMLSchema" xmlns:xs="http://www.w3.org/2001/XMLSchema" xmlns:p="http://schemas.microsoft.com/office/2006/metadata/properties" xmlns:ns2="c0086056-5044-4a33-b29f-c75672ab2bba" xmlns:ns3="53dbc0f4-2d3d-44b3-9905-25b4807b1361" targetNamespace="http://schemas.microsoft.com/office/2006/metadata/properties" ma:root="true" ma:fieldsID="4f86811d7396120c320afdc26ece40c4" ns2:_="" ns3:_="">
    <xsd:import namespace="c0086056-5044-4a33-b29f-c75672ab2bba"/>
    <xsd:import namespace="53dbc0f4-2d3d-44b3-9905-25b4807b1361"/>
    <xsd:element name="properties">
      <xsd:complexType>
        <xsd:sequence>
          <xsd:element name="documentManagement">
            <xsd:complexType>
              <xsd:all>
                <xsd:element ref="ns2:Spec_x0020__x0023_"/>
                <xsd:element ref="ns2:Spec_x0020__x0023__x003a_Title" minOccurs="0"/>
                <xsd:element ref="ns2:SRC" minOccurs="0"/>
                <xsd:element ref="ns2:SRC_x003a_SRC_x0020_Date" minOccurs="0"/>
                <xsd:element ref="ns2:Doc_x0020_Type" minOccurs="0"/>
                <xsd:element ref="ns3:_dlc_DocId" minOccurs="0"/>
                <xsd:element ref="ns3:_dlc_DocIdUrl" minOccurs="0"/>
                <xsd:element ref="ns3:_dlc_DocIdPersistId" minOccurs="0"/>
                <xsd:element ref="ns2:contract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86056-5044-4a33-b29f-c75672ab2bba" elementFormDefault="qualified">
    <xsd:import namespace="http://schemas.microsoft.com/office/2006/documentManagement/types"/>
    <xsd:import namespace="http://schemas.microsoft.com/office/infopath/2007/PartnerControls"/>
    <xsd:element name="Spec_x0020__x0023_" ma:index="8" ma:displayName="Spec #" ma:list="{989978d3-375c-4095-8921-005722c9e125}" ma:internalName="Spec_x0020__x0023_" ma:readOnly="false" ma:showField="Spec_x0020__x0023_">
      <xsd:simpleType>
        <xsd:restriction base="dms:Lookup"/>
      </xsd:simpleType>
    </xsd:element>
    <xsd:element name="Spec_x0020__x0023__x003a_Title" ma:index="9" nillable="true" ma:displayName="Spec #:Title" ma:list="{989978d3-375c-4095-8921-005722c9e125}" ma:internalName="Spec_x0020__x0023__x003a_Title" ma:readOnly="true" ma:showField="Title" ma:web="51e60e36-79d5-490a-984c-849376fc4e29">
      <xsd:simpleType>
        <xsd:restriction base="dms:Lookup"/>
      </xsd:simpleType>
    </xsd:element>
    <xsd:element name="SRC" ma:index="10" nillable="true" ma:displayName="SRC" ma:list="{989978d3-375c-4095-8921-005722c9e125}" ma:internalName="SRC" ma:readOnly="false" ma:showField="SRC_x0020_Date">
      <xsd:simpleType>
        <xsd:restriction base="dms:Lookup"/>
      </xsd:simpleType>
    </xsd:element>
    <xsd:element name="SRC_x003a_SRC_x0020_Date" ma:index="11" nillable="true" ma:displayName="SRC:SRC Date" ma:list="{989978d3-375c-4095-8921-005722c9e125}" ma:internalName="SRC_x003a_SRC_x0020_Date" ma:readOnly="true" ma:showField="SRC_x0020_Date" ma:web="51e60e36-79d5-490a-984c-849376fc4e29">
      <xsd:simpleType>
        <xsd:restriction base="dms:Lookup"/>
      </xsd:simpleType>
    </xsd:element>
    <xsd:element name="Doc_x0020_Type" ma:index="12" nillable="true" ma:displayName="Doc Type" ma:format="Dropdown" ma:internalName="Doc_x0020_Type">
      <xsd:simpleType>
        <xsd:restriction base="dms:Choice">
          <xsd:enumeration value="Advertisement AffidavitIFB or RFP"/>
          <xsd:enumeration value="Appendix A Technical Specification"/>
          <xsd:enumeration value="Appendix B JSEB firm Form"/>
          <xsd:enumeration value="Appendix B Subcontractor Form"/>
          <xsd:enumeration value="Appendix B Demolition Debris Form"/>
          <xsd:enumeration value="Appendix B Min Qualification Form"/>
          <xsd:enumeration value="Appendix B Bid Form / Proposal Form"/>
          <xsd:enumeration value="Appendix B Bid Workbook"/>
          <xsd:enumeration value="Appendix B Other forms"/>
          <xsd:enumeration value="Appendix C Other Bid / Proposal documentation"/>
          <xsd:enumeration value="Addendum"/>
          <xsd:enumeration value="Addendum 1"/>
          <xsd:enumeration value="Addendum 2"/>
          <xsd:enumeration value="Addendum 3"/>
          <xsd:enumeration value="Addendum 4"/>
          <xsd:enumeration value="Addendum 5"/>
          <xsd:enumeration value="Addendum 6"/>
          <xsd:enumeration value="Addendum 7"/>
          <xsd:enumeration value="Addendum 8"/>
          <xsd:enumeration value="Addendum 9"/>
          <xsd:enumeration value="Addendum 10"/>
          <xsd:enumeration value="Addendum 11"/>
          <xsd:enumeration value="Appendix A Drawings"/>
          <xsd:enumeration value="BAFO Request"/>
          <xsd:enumeration value="BAFO Response"/>
          <xsd:enumeration value="Bid Tab"/>
          <xsd:enumeration value="Contract Risk Assessment"/>
          <xsd:enumeration value="Cover Sheet"/>
          <xsd:enumeration value="Disqualification letter Bid/RFP"/>
          <xsd:enumeration value="Evaluation Matrix Form as Solicited"/>
          <xsd:enumeration value="Evaluation Matrix Results from Evaluators"/>
          <xsd:enumeration value="Evaluation Matrix Summary Approved by Manager"/>
          <xsd:enumeration value="Evaluation Matrix Summary Post public meeting CCNA"/>
          <xsd:enumeration value="Mailing List"/>
          <xsd:enumeration value="Other Documents"/>
          <xsd:enumeration value="Other Documents (Post Opening Date)"/>
          <xsd:enumeration value="Pre-Bid Attendee's Form"/>
          <xsd:enumeration value="Presentation / Negotiation Agenda"/>
          <xsd:enumeration value="Presentation by Supplier"/>
          <xsd:enumeration value="Presentation Notes on Suppliers"/>
          <xsd:enumeration value="Procurement Questionnaire"/>
          <xsd:enumeration value="Protest From Supplier to JEA"/>
          <xsd:enumeration value="Protest Response from JEA"/>
          <xsd:enumeration value="Public Meeting Notice / Agenda"/>
          <xsd:enumeration value="Public Meeting Attendees form"/>
          <xsd:enumeration value="Reference Document-not for posting"/>
          <xsd:enumeration value="Request for Qualification"/>
          <xsd:enumeration value="Solicitation"/>
          <xsd:enumeration value="Solicitation PDF"/>
          <xsd:enumeration value="Sourcing Plan"/>
          <xsd:enumeration value="Supplier Clarification Request"/>
          <xsd:enumeration value="Supplier Correspondence"/>
          <xsd:enumeration value="Supplier Bid Withdrawal email, Letter"/>
          <xsd:enumeration value="Supplier No Bid Letter email"/>
          <xsd:enumeration value="Vendor Performance"/>
        </xsd:restriction>
      </xsd:simpleType>
    </xsd:element>
    <xsd:element name="contract_x0020_document" ma:index="16" nillable="true" ma:displayName="Selected for email" ma:default="0" ma:description="Check if the document is a part of the Conformed Contract Document" ma:internalName="contract_x0020_doc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dbc0f4-2d3d-44b3-9905-25b4807b1361"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D6377FD-1F9D-449E-85BE-0ADFA216719B}">
  <ds:schemaRefs>
    <ds:schemaRef ds:uri="http://schemas.microsoft.com/sharepoint/v3/contenttype/forms"/>
  </ds:schemaRefs>
</ds:datastoreItem>
</file>

<file path=customXml/itemProps2.xml><?xml version="1.0" encoding="utf-8"?>
<ds:datastoreItem xmlns:ds="http://schemas.openxmlformats.org/officeDocument/2006/customXml" ds:itemID="{D8E9FB9F-89AB-41D0-A059-5DC5F31653E9}">
  <ds:schemaRef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53dbc0f4-2d3d-44b3-9905-25b4807b1361"/>
    <ds:schemaRef ds:uri="c0086056-5044-4a33-b29f-c75672ab2bba"/>
    <ds:schemaRef ds:uri="http://schemas.microsoft.com/office/2006/metadata/properties"/>
  </ds:schemaRefs>
</ds:datastoreItem>
</file>

<file path=customXml/itemProps3.xml><?xml version="1.0" encoding="utf-8"?>
<ds:datastoreItem xmlns:ds="http://schemas.openxmlformats.org/officeDocument/2006/customXml" ds:itemID="{C8B8435E-F6C2-4108-813E-7830AA34A5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86056-5044-4a33-b29f-c75672ab2bba"/>
    <ds:schemaRef ds:uri="53dbc0f4-2d3d-44b3-9905-25b4807b1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0EE9495-CEDD-482C-8E35-92C2422A0EF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District 1A</vt:lpstr>
      <vt:lpstr>District 1B</vt:lpstr>
      <vt:lpstr>District 4A</vt:lpstr>
      <vt:lpstr>District 4B</vt:lpstr>
      <vt:lpstr>District 5A</vt:lpstr>
      <vt:lpstr>District 5B</vt:lpstr>
    </vt:vector>
  </TitlesOfParts>
  <Company>JEA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094-16 Appendix B - Bid Workbook</dc:title>
  <dc:creator>Dunning, Shawn T.</dc:creator>
  <cp:lastModifiedBy>Wenberg, Karen W. (Randstad)</cp:lastModifiedBy>
  <cp:lastPrinted>2016-05-10T19:22:58Z</cp:lastPrinted>
  <dcterms:created xsi:type="dcterms:W3CDTF">2016-03-14T11:28:32Z</dcterms:created>
  <dcterms:modified xsi:type="dcterms:W3CDTF">2016-07-01T12:42:26Z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0x010100E13772EEED56B64DB33CE9A12DD24AAF</vt:lpwstr>
  </property>
  <property fmtid="{D5CDD505-2E9C-101B-9397-08002B2CF9AE}" pid="3" name="_dlc_DocIdItemGuid">
    <vt:lpwstr>74da720e-4919-4a43-b8d2-e3cf53922a2d</vt:lpwstr>
  </property>
</Properties>
</file>