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finance\DavWWWRoot\supply\pba\Procurement Files\2020\"/>
    </mc:Choice>
  </mc:AlternateContent>
  <bookViews>
    <workbookView xWindow="0" yWindow="0" windowWidth="12285" windowHeight="5940" tabRatio="727"/>
  </bookViews>
  <sheets>
    <sheet name="Bid Workbook " sheetId="2" r:id="rId1"/>
  </sheets>
  <definedNames>
    <definedName name="_xlnm._FilterDatabase" localSheetId="0" hidden="1">'Bid Workbook '!$E$1:$E$106</definedName>
    <definedName name="_xlnm.Print_Area" localSheetId="0">'Bid Workbook '!$A$1:$H$106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2" l="1"/>
  <c r="G37" i="2"/>
  <c r="G36" i="2"/>
  <c r="G35" i="2"/>
  <c r="G34" i="2"/>
  <c r="G33" i="2"/>
  <c r="G32" i="2"/>
  <c r="G30" i="2"/>
  <c r="G29" i="2"/>
  <c r="G28" i="2"/>
  <c r="G27" i="2"/>
  <c r="G26" i="2"/>
  <c r="G25" i="2"/>
  <c r="G13" i="2"/>
  <c r="G84" i="2" l="1"/>
  <c r="G81" i="2"/>
  <c r="G66" i="2"/>
  <c r="G54" i="2"/>
  <c r="G31" i="2"/>
  <c r="G88" i="2" l="1"/>
  <c r="G87" i="2"/>
  <c r="G86" i="2"/>
  <c r="G85" i="2" l="1"/>
  <c r="G83" i="2"/>
  <c r="G82" i="2"/>
  <c r="G80" i="2"/>
  <c r="G79" i="2"/>
  <c r="G78" i="2"/>
  <c r="G77" i="2"/>
  <c r="G72" i="2" l="1"/>
  <c r="G90" i="2" l="1"/>
  <c r="G15" i="2" l="1"/>
  <c r="G16" i="2"/>
  <c r="G17" i="2"/>
  <c r="G18" i="2"/>
  <c r="G19" i="2"/>
  <c r="G20" i="2"/>
  <c r="G21" i="2"/>
  <c r="G22" i="2"/>
  <c r="G23" i="2"/>
  <c r="G24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5" i="2"/>
  <c r="G56" i="2"/>
  <c r="G57" i="2"/>
  <c r="G58" i="2"/>
  <c r="G59" i="2"/>
  <c r="G60" i="2"/>
  <c r="G61" i="2"/>
  <c r="G62" i="2"/>
  <c r="G63" i="2"/>
  <c r="G64" i="2"/>
  <c r="G65" i="2"/>
  <c r="G67" i="2"/>
  <c r="G68" i="2"/>
  <c r="G69" i="2"/>
  <c r="G70" i="2"/>
  <c r="G71" i="2"/>
  <c r="G91" i="2"/>
  <c r="G92" i="2"/>
  <c r="G73" i="2"/>
  <c r="G74" i="2"/>
  <c r="G75" i="2"/>
  <c r="G76" i="2"/>
  <c r="G11" i="2"/>
  <c r="G89" i="2"/>
  <c r="G8" i="2" l="1"/>
  <c r="G9" i="2" l="1"/>
  <c r="G10" i="2"/>
  <c r="G12" i="2"/>
  <c r="G14" i="2" l="1"/>
  <c r="G7" i="2"/>
  <c r="G6" i="2"/>
  <c r="G101" i="2" l="1"/>
  <c r="G105" i="2" s="1"/>
</calcChain>
</file>

<file path=xl/sharedStrings.xml><?xml version="1.0" encoding="utf-8"?>
<sst xmlns="http://schemas.openxmlformats.org/spreadsheetml/2006/main" count="298" uniqueCount="157">
  <si>
    <t>Unit</t>
  </si>
  <si>
    <t>Description</t>
  </si>
  <si>
    <t>Unit Price</t>
  </si>
  <si>
    <t>Total Price</t>
  </si>
  <si>
    <t>LS</t>
  </si>
  <si>
    <t>EA</t>
  </si>
  <si>
    <t>LF</t>
  </si>
  <si>
    <t>SY</t>
  </si>
  <si>
    <t xml:space="preserve">                                1    LS </t>
  </si>
  <si>
    <t xml:space="preserve">SUBTOTAL                        </t>
  </si>
  <si>
    <t xml:space="preserve">GENERAL/SPECIAL CONDITIONS (MAX. 10% OF SUBTOTAL)                </t>
  </si>
  <si>
    <t>JEA SWA</t>
  </si>
  <si>
    <t>*** JEA Water and Wastewater Standards or Technical Specifications Reference</t>
  </si>
  <si>
    <t>Allowances (Permitting, Testing, etc.)</t>
  </si>
  <si>
    <t>Law Enforcement</t>
  </si>
  <si>
    <t>801.IX.1</t>
  </si>
  <si>
    <t>801.II&amp;.III</t>
  </si>
  <si>
    <t>801.IX.3</t>
  </si>
  <si>
    <t>801.XVII.1</t>
  </si>
  <si>
    <t>801.XV</t>
  </si>
  <si>
    <t>801.XIII.2</t>
  </si>
  <si>
    <t>801.X.5</t>
  </si>
  <si>
    <t>801.XVIII.4</t>
  </si>
  <si>
    <t>801.XVIII.3</t>
  </si>
  <si>
    <t>801.III.2.3</t>
  </si>
  <si>
    <t>801.XVI.1</t>
  </si>
  <si>
    <t>Remove and Replace Grass Driveway</t>
  </si>
  <si>
    <t>Miscellaneous Demolition and Restoration</t>
  </si>
  <si>
    <t>Remove and Replace Concrete/Asphalt Driveway</t>
  </si>
  <si>
    <t>20" PVC DR-25 Force Main</t>
  </si>
  <si>
    <t>Demolition of Existing Manhole at 5th and Melson</t>
  </si>
  <si>
    <t>Remove and Replace Gravel Driveway</t>
  </si>
  <si>
    <t>24'' HDPE-DI Adapter</t>
  </si>
  <si>
    <t xml:space="preserve">20'' x 24'' Reducer-DI, MJ </t>
  </si>
  <si>
    <t>Restore Storm Inlet to COJ Standards</t>
  </si>
  <si>
    <t>Remove Abandoned Water Main</t>
  </si>
  <si>
    <t>Cap and Grout Fill 2-12" Force Mains</t>
  </si>
  <si>
    <t>Seal and Grout Fill 27" VCP Gravity Line</t>
  </si>
  <si>
    <t>24" PVC DR-25 Force Main</t>
  </si>
  <si>
    <t>Road Shoulder Disturbance Sodding</t>
  </si>
  <si>
    <t>Remove and Replace Curb/Gutter</t>
  </si>
  <si>
    <t>Remove and Replace Sidewalk</t>
  </si>
  <si>
    <t>Remove and Replace Existing 30” RCP Storm Drain to COJ standards</t>
  </si>
  <si>
    <t xml:space="preserve">Relocate existing 3 x ½” FOC </t>
  </si>
  <si>
    <t>COJ - Roadway Trench Repair, specified in drawings</t>
  </si>
  <si>
    <t>COJ - Mill and Overlay, specified in drawings</t>
  </si>
  <si>
    <t>Allowance for industrial discharge permitting, and pre-treatment</t>
  </si>
  <si>
    <t>CSX Flagger Allowance</t>
  </si>
  <si>
    <t>Pumping Truck Allowance</t>
  </si>
  <si>
    <t>3" ARV and Manhole</t>
  </si>
  <si>
    <t>Interconnection of 20'' FM and existing dual 12'' FM</t>
  </si>
  <si>
    <t>16'' Tapping Sleeve and 12'' Valve (Connect to existing PVC FM)</t>
  </si>
  <si>
    <t>16" PVC DR-25 Force Main</t>
  </si>
  <si>
    <t>27" PVC DR-25 Gravity Sewer</t>
  </si>
  <si>
    <t>36" PVC DR-25 Gravity Sewer</t>
  </si>
  <si>
    <t>8' DI Rockhard MH</t>
  </si>
  <si>
    <t>8' DI USCP MH</t>
  </si>
  <si>
    <t>30" PVC DR-25 Force Main</t>
  </si>
  <si>
    <t>Temporary By-Pass Pumping Around 5th and Melson</t>
  </si>
  <si>
    <t>12-inch Stainless Steel Line Stop</t>
  </si>
  <si>
    <t>Remove and Replace Traffic Signal Loop Sensor to COJ and FDOT Standards Type F</t>
  </si>
  <si>
    <t>***</t>
  </si>
  <si>
    <t>COJ - Class II Commercial Drive Apron and Sidewalk with COJ class I Driveway dimensions</t>
  </si>
  <si>
    <t>14' Wide Concrete access drive (COJ Class II commercial drive)</t>
  </si>
  <si>
    <t>6'' PVC DR-26 pipe</t>
  </si>
  <si>
    <t>4'' PVC DR-26 pipe</t>
  </si>
  <si>
    <t>12'' x 1'' Wet Tap</t>
  </si>
  <si>
    <t>Long water service</t>
  </si>
  <si>
    <t>JEA Standard Meter Box</t>
  </si>
  <si>
    <t>Install and Remove Temporary Road Should Base, refer to construction drawings</t>
  </si>
  <si>
    <t>Sod, refer to sod restoration in technical specifications</t>
  </si>
  <si>
    <t>Seed and mulch, refer to sod restoration in technical specifications</t>
  </si>
  <si>
    <t>4” Restraints for PVC Pipe</t>
  </si>
  <si>
    <t>20'' 90-Degree Bend-DI, MJ</t>
  </si>
  <si>
    <t>20'' 11.25-Degree Bend-DI</t>
  </si>
  <si>
    <t xml:space="preserve">24'' 11.25-Degree Bend-DI, MJ </t>
  </si>
  <si>
    <t>30" 45-degree Bend-DI, MJ</t>
  </si>
  <si>
    <t>20" x 12" Reducer-DI, MJ</t>
  </si>
  <si>
    <t>20" x 16" Tee MJ (Contingency)</t>
  </si>
  <si>
    <t>20" End Cap</t>
  </si>
  <si>
    <t>20" x 30" Reducer-DI, MJ</t>
  </si>
  <si>
    <t>16'' Gate Valve (Contingency)</t>
  </si>
  <si>
    <t>10" x 12" Wet Tap and Valve</t>
  </si>
  <si>
    <t xml:space="preserve">6'' 45 MJ Bend DI </t>
  </si>
  <si>
    <t xml:space="preserve">6'' 22.5 MJ Bend DI </t>
  </si>
  <si>
    <t>4'' 45 MJ Bend DI</t>
  </si>
  <si>
    <t>20" Gate Valve and Box</t>
  </si>
  <si>
    <t>20" 45-degree Bend-DI, MJ</t>
  </si>
  <si>
    <t>20" 22.5-degree Bend-DI, MJ</t>
  </si>
  <si>
    <t>6” Restraints for PVC Pipe</t>
  </si>
  <si>
    <t>16” Restraints for PVC Pipe</t>
  </si>
  <si>
    <t>20” Restraints for PVC Pipe</t>
  </si>
  <si>
    <t>30” Restraints for PVC Pipe</t>
  </si>
  <si>
    <t>10'' PVC DR-18 Water Main</t>
  </si>
  <si>
    <t>10'' Cap</t>
  </si>
  <si>
    <t>10'' X 8'' Tapping Sleeve and Valve</t>
  </si>
  <si>
    <t>10'' x 8'' D.I. Reducer</t>
  </si>
  <si>
    <t>10'' Restraints</t>
  </si>
  <si>
    <t>12'' PVC DR-18 Water Main</t>
  </si>
  <si>
    <t>12'' Restraints</t>
  </si>
  <si>
    <t>12'' Cap</t>
  </si>
  <si>
    <t>Sample test tap</t>
  </si>
  <si>
    <t>12'' MJ D.I. Tee</t>
  </si>
  <si>
    <t>10'' MJ D.I. Tee</t>
  </si>
  <si>
    <t>12''X10'' Tapping Sleeve and Valve</t>
  </si>
  <si>
    <t>12''X10'' D.I. Reducer</t>
  </si>
  <si>
    <t>12'' D.I. 45 Deg. Bend</t>
  </si>
  <si>
    <t>10'' D.I. 45 Deg. Bend</t>
  </si>
  <si>
    <t>801.IX.5, 6</t>
  </si>
  <si>
    <t>801.IX.1, X.2,5</t>
  </si>
  <si>
    <t>801.XVII.7</t>
  </si>
  <si>
    <t>801.XVIII.1</t>
  </si>
  <si>
    <t>801.XVII.1***</t>
  </si>
  <si>
    <t>801.XVII.1, XXIV***</t>
  </si>
  <si>
    <t>801.XIII.1</t>
  </si>
  <si>
    <t>801.XIII.3</t>
  </si>
  <si>
    <t>801.XIII.6</t>
  </si>
  <si>
    <t>801.XIII</t>
  </si>
  <si>
    <t>801.XIII, XIV.4</t>
  </si>
  <si>
    <t>801.XIII.12</t>
  </si>
  <si>
    <t>801.X.2, 5</t>
  </si>
  <si>
    <t>801.XXIV.2</t>
  </si>
  <si>
    <t>801.XII.1, 2</t>
  </si>
  <si>
    <t>801.XVII.1, 2, 3</t>
  </si>
  <si>
    <t>801.XIV.4</t>
  </si>
  <si>
    <t>801.XII</t>
  </si>
  <si>
    <t>801.III.2.1, 3</t>
  </si>
  <si>
    <t>***801.XV, XVI, XVII, XVIII</t>
  </si>
  <si>
    <t>801.XVII.1, XIII.10</t>
  </si>
  <si>
    <t>801.IX.7</t>
  </si>
  <si>
    <t>801.X.3, 6</t>
  </si>
  <si>
    <t>801.X.1, 4</t>
  </si>
  <si>
    <t>***801.IV, X</t>
  </si>
  <si>
    <t>801.XVII.1, XIII.1</t>
  </si>
  <si>
    <t>801.XIV.3, 4</t>
  </si>
  <si>
    <t>801.XIII.3, XIV.4</t>
  </si>
  <si>
    <t>801.XIII.8</t>
  </si>
  <si>
    <t>801.VII***</t>
  </si>
  <si>
    <t xml:space="preserve">COJ - Trench Pavement Removal </t>
  </si>
  <si>
    <t>***801.XVI.1, 407. III, 427.III 427.II.1</t>
  </si>
  <si>
    <t>Only complete the Prices in Yellow Cells</t>
  </si>
  <si>
    <t xml:space="preserve">Field Verify Existing Dual 12" FM at 5th Street West - Melson Avenue Intersection </t>
  </si>
  <si>
    <t xml:space="preserve">*Unless otherwise noted, this column refers to paragraphs /sections found in the latest edition of the JEA’s Water/Wastewater Standards Manual. This document can be found on www.jea.com.
**Reference found in this solicitation. 
***Refer to 092-20 Appendix A - Technical Specifications.
</t>
  </si>
  <si>
    <t>Item No.</t>
  </si>
  <si>
    <t>Spec Num.</t>
  </si>
  <si>
    <t>Est. Qty.</t>
  </si>
  <si>
    <t xml:space="preserve">092-20 Appendix B - Bid Workbook </t>
  </si>
  <si>
    <t>5th St W - Imeson Rd to Melson Ave - Trans - New - Force Main</t>
  </si>
  <si>
    <t>Jack and Bore RR Crossing Easement Between Imeson and Picketville Rd, 36'' steel casing min 0.562'' thickness. Approx. Sta. 13+00</t>
  </si>
  <si>
    <t>Jack and Bore RR Crossing 5th St West Between Lane and Ellis Rd No.1, 36'' steel casing, Approx. Sta. 77+00</t>
  </si>
  <si>
    <t>Jack and Bore RR Crossing 5th St West Between Lane and Ellis Rd No.2, 36'' steel casing, min 0.562'' thickness. Approx. Sta. 87+00</t>
  </si>
  <si>
    <t>I-295 at 5th Street West 24" HDPE DR-11 DIPS HDD. Approx. Sta. 50+00</t>
  </si>
  <si>
    <t>Jack and Bore, 36'' steel casing min 0.562'' thickness. Approx. Sta. 90+00</t>
  </si>
  <si>
    <t>Edgewood Ave 36'' Jack and Bore, 36'' steel casing min 0.562'' thickness. Approx. Sta. 143+00</t>
  </si>
  <si>
    <t>Palm Ave 36'' Jack and Bore, 36'' steel casing 0.562'' min thickness. Approx. Sta. 148+00</t>
  </si>
  <si>
    <t>Remove and Replace Existing HECMP to COJ Standards. Approx. Sta. 94+25</t>
  </si>
  <si>
    <t xml:space="preserve"> TOTAL Bid Price (Subtotal plus General Conditions/Special Conditions, inclusive. Transfer total to Page 1 Appendix B - Bid 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</si>
</sst>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3" fillId="0" borderId="0" xfId="0" applyFont="1"/>
    <xf numFmtId="0" fontId="0" fillId="0" borderId="0" xfId="0" applyFont="1"/>
    <xf numFmtId="0" fontId="3" fillId="0" borderId="0" xfId="0" applyFont="1" applyFill="1"/>
    <xf numFmtId="0" fontId="0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Alignment="1"/>
    <xf numFmtId="0" fontId="0" fillId="0" borderId="0" xfId="0" applyFont="1" applyFill="1" applyAlignment="1"/>
    <xf numFmtId="0" fontId="0" fillId="4" borderId="1" xfId="0" applyFont="1" applyFill="1" applyBorder="1"/>
    <xf numFmtId="0" fontId="0" fillId="0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1" xfId="0" applyFont="1" applyFill="1" applyBorder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0" fontId="1" fillId="0" borderId="0" xfId="0" applyFont="1" applyProtection="1"/>
    <xf numFmtId="0" fontId="1" fillId="0" borderId="0" xfId="0" applyFont="1" applyAlignment="1">
      <alignment horizontal="right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right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 applyProtection="1">
      <alignment horizontal="right"/>
      <protection locked="0"/>
    </xf>
    <xf numFmtId="164" fontId="2" fillId="0" borderId="2" xfId="0" applyNumberFormat="1" applyFont="1" applyBorder="1" applyAlignment="1" applyProtection="1">
      <alignment horizontal="right"/>
    </xf>
    <xf numFmtId="164" fontId="1" fillId="0" borderId="2" xfId="0" applyNumberFormat="1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tabSelected="1" topLeftCell="A88" zoomScaleNormal="100" workbookViewId="0">
      <pane xSplit="7" topLeftCell="H1" activePane="topRight" state="frozen"/>
      <selection pane="topRight" activeCell="G105" sqref="G105"/>
    </sheetView>
  </sheetViews>
  <sheetFormatPr defaultColWidth="9.140625" defaultRowHeight="15" x14ac:dyDescent="0.25"/>
  <cols>
    <col min="1" max="1" width="5.85546875" style="2" customWidth="1"/>
    <col min="2" max="2" width="32.5703125" style="2" bestFit="1" customWidth="1"/>
    <col min="3" max="3" width="6.5703125" style="2" bestFit="1" customWidth="1"/>
    <col min="4" max="4" width="4.85546875" style="2" bestFit="1" customWidth="1"/>
    <col min="5" max="5" width="103.28515625" style="2" bestFit="1" customWidth="1"/>
    <col min="6" max="6" width="12" style="2" bestFit="1" customWidth="1"/>
    <col min="7" max="7" width="14.85546875" style="2" bestFit="1" customWidth="1"/>
    <col min="8" max="8" width="9.140625" style="1"/>
    <col min="9" max="16384" width="9.140625" style="2"/>
  </cols>
  <sheetData>
    <row r="1" spans="1:8" ht="18.75" x14ac:dyDescent="0.3">
      <c r="A1" s="52" t="s">
        <v>146</v>
      </c>
      <c r="B1" s="53"/>
      <c r="C1" s="53"/>
      <c r="D1" s="53"/>
      <c r="E1" s="53"/>
      <c r="F1" s="53"/>
      <c r="G1" s="54"/>
    </row>
    <row r="2" spans="1:8" x14ac:dyDescent="0.25">
      <c r="A2" s="55" t="s">
        <v>147</v>
      </c>
      <c r="B2" s="56"/>
      <c r="C2" s="56"/>
      <c r="D2" s="56"/>
      <c r="E2" s="56"/>
      <c r="F2" s="56"/>
      <c r="G2" s="57"/>
    </row>
    <row r="3" spans="1:8" s="4" customFormat="1" ht="15.75" thickBot="1" x14ac:dyDescent="0.3">
      <c r="A3" s="58" t="s">
        <v>140</v>
      </c>
      <c r="B3" s="59"/>
      <c r="C3" s="59"/>
      <c r="D3" s="59"/>
      <c r="E3" s="59"/>
      <c r="F3" s="59"/>
      <c r="G3" s="60"/>
      <c r="H3" s="3"/>
    </row>
    <row r="4" spans="1:8" s="4" customFormat="1" ht="48.75" customHeight="1" x14ac:dyDescent="0.25">
      <c r="A4" s="46" t="s">
        <v>142</v>
      </c>
      <c r="B4" s="47"/>
      <c r="C4" s="47"/>
      <c r="D4" s="47"/>
      <c r="E4" s="47"/>
      <c r="F4" s="47"/>
      <c r="G4" s="47"/>
      <c r="H4" s="3"/>
    </row>
    <row r="5" spans="1:8" s="7" customFormat="1" ht="30" x14ac:dyDescent="0.25">
      <c r="A5" s="48" t="s">
        <v>143</v>
      </c>
      <c r="B5" s="5" t="s">
        <v>144</v>
      </c>
      <c r="C5" s="48" t="s">
        <v>145</v>
      </c>
      <c r="D5" s="5" t="s">
        <v>0</v>
      </c>
      <c r="E5" s="5" t="s">
        <v>1</v>
      </c>
      <c r="F5" s="5" t="s">
        <v>2</v>
      </c>
      <c r="G5" s="5" t="s">
        <v>3</v>
      </c>
      <c r="H5" s="6"/>
    </row>
    <row r="6" spans="1:8" s="14" customFormat="1" x14ac:dyDescent="0.25">
      <c r="A6" s="8">
        <v>1</v>
      </c>
      <c r="B6" s="35" t="s">
        <v>137</v>
      </c>
      <c r="C6" s="30">
        <v>130</v>
      </c>
      <c r="D6" s="10" t="s">
        <v>7</v>
      </c>
      <c r="E6" s="36" t="s">
        <v>26</v>
      </c>
      <c r="F6" s="11">
        <v>0</v>
      </c>
      <c r="G6" s="12">
        <f t="shared" ref="G6:G90" si="0">C6*F6</f>
        <v>0</v>
      </c>
      <c r="H6" s="13"/>
    </row>
    <row r="7" spans="1:8" s="14" customFormat="1" x14ac:dyDescent="0.25">
      <c r="A7" s="8">
        <v>2</v>
      </c>
      <c r="B7" s="35" t="s">
        <v>108</v>
      </c>
      <c r="C7" s="30">
        <v>14453</v>
      </c>
      <c r="D7" s="10" t="s">
        <v>7</v>
      </c>
      <c r="E7" s="37" t="s">
        <v>45</v>
      </c>
      <c r="F7" s="11">
        <v>0</v>
      </c>
      <c r="G7" s="12">
        <f t="shared" si="0"/>
        <v>0</v>
      </c>
      <c r="H7" s="13"/>
    </row>
    <row r="8" spans="1:8" s="14" customFormat="1" x14ac:dyDescent="0.25">
      <c r="A8" s="8">
        <v>3</v>
      </c>
      <c r="B8" s="35" t="s">
        <v>16</v>
      </c>
      <c r="C8" s="30">
        <v>1</v>
      </c>
      <c r="D8" s="10" t="s">
        <v>4</v>
      </c>
      <c r="E8" s="36" t="s">
        <v>27</v>
      </c>
      <c r="F8" s="11">
        <v>0</v>
      </c>
      <c r="G8" s="12">
        <f t="shared" ref="G8" si="1">C8*F8</f>
        <v>0</v>
      </c>
      <c r="H8" s="13"/>
    </row>
    <row r="9" spans="1:8" s="14" customFormat="1" x14ac:dyDescent="0.25">
      <c r="A9" s="8">
        <v>4</v>
      </c>
      <c r="B9" s="35" t="s">
        <v>109</v>
      </c>
      <c r="C9" s="30">
        <v>2360</v>
      </c>
      <c r="D9" s="10" t="s">
        <v>7</v>
      </c>
      <c r="E9" s="36" t="s">
        <v>28</v>
      </c>
      <c r="F9" s="11">
        <v>0</v>
      </c>
      <c r="G9" s="12">
        <f t="shared" ref="G9:G13" si="2">C9*F9</f>
        <v>0</v>
      </c>
      <c r="H9" s="13"/>
    </row>
    <row r="10" spans="1:8" s="14" customFormat="1" x14ac:dyDescent="0.25">
      <c r="A10" s="8">
        <v>5</v>
      </c>
      <c r="B10" s="35" t="s">
        <v>17</v>
      </c>
      <c r="C10" s="30">
        <v>13712</v>
      </c>
      <c r="D10" s="10" t="s">
        <v>7</v>
      </c>
      <c r="E10" s="36" t="s">
        <v>44</v>
      </c>
      <c r="F10" s="11">
        <v>0</v>
      </c>
      <c r="G10" s="12">
        <f t="shared" si="2"/>
        <v>0</v>
      </c>
      <c r="H10" s="13"/>
    </row>
    <row r="11" spans="1:8" x14ac:dyDescent="0.25">
      <c r="A11" s="8">
        <v>6</v>
      </c>
      <c r="B11" s="35" t="s">
        <v>15</v>
      </c>
      <c r="C11" s="30">
        <v>13712</v>
      </c>
      <c r="D11" s="10" t="s">
        <v>7</v>
      </c>
      <c r="E11" s="18" t="s">
        <v>138</v>
      </c>
      <c r="F11" s="11">
        <v>0</v>
      </c>
      <c r="G11" s="12">
        <f>C11*F11</f>
        <v>0</v>
      </c>
    </row>
    <row r="12" spans="1:8" s="14" customFormat="1" x14ac:dyDescent="0.25">
      <c r="A12" s="8">
        <v>7</v>
      </c>
      <c r="B12" s="35" t="s">
        <v>18</v>
      </c>
      <c r="C12" s="30">
        <v>15819</v>
      </c>
      <c r="D12" s="10" t="s">
        <v>6</v>
      </c>
      <c r="E12" s="36" t="s">
        <v>29</v>
      </c>
      <c r="F12" s="11">
        <v>0</v>
      </c>
      <c r="G12" s="12">
        <f t="shared" si="2"/>
        <v>0</v>
      </c>
      <c r="H12" s="13"/>
    </row>
    <row r="13" spans="1:8" s="14" customFormat="1" x14ac:dyDescent="0.25">
      <c r="A13" s="8">
        <v>8</v>
      </c>
      <c r="B13" s="35" t="s">
        <v>110</v>
      </c>
      <c r="C13" s="30">
        <v>270</v>
      </c>
      <c r="D13" s="10" t="s">
        <v>5</v>
      </c>
      <c r="E13" s="36" t="s">
        <v>91</v>
      </c>
      <c r="F13" s="11">
        <v>0</v>
      </c>
      <c r="G13" s="12">
        <f t="shared" si="2"/>
        <v>0</v>
      </c>
      <c r="H13" s="13"/>
    </row>
    <row r="14" spans="1:8" x14ac:dyDescent="0.25">
      <c r="A14" s="8">
        <v>9</v>
      </c>
      <c r="B14" s="35" t="s">
        <v>111</v>
      </c>
      <c r="C14" s="30">
        <v>21</v>
      </c>
      <c r="D14" s="10" t="s">
        <v>5</v>
      </c>
      <c r="E14" s="36" t="s">
        <v>86</v>
      </c>
      <c r="F14" s="11">
        <v>0</v>
      </c>
      <c r="G14" s="12">
        <f t="shared" si="0"/>
        <v>0</v>
      </c>
    </row>
    <row r="15" spans="1:8" x14ac:dyDescent="0.25">
      <c r="A15" s="8">
        <v>10</v>
      </c>
      <c r="B15" s="35" t="s">
        <v>23</v>
      </c>
      <c r="C15" s="30">
        <v>8</v>
      </c>
      <c r="D15" s="10" t="s">
        <v>5</v>
      </c>
      <c r="E15" s="36" t="s">
        <v>87</v>
      </c>
      <c r="F15" s="11">
        <v>0</v>
      </c>
      <c r="G15" s="12">
        <f t="shared" si="0"/>
        <v>0</v>
      </c>
    </row>
    <row r="16" spans="1:8" x14ac:dyDescent="0.25">
      <c r="A16" s="8">
        <v>11</v>
      </c>
      <c r="B16" s="35" t="s">
        <v>23</v>
      </c>
      <c r="C16" s="30">
        <v>34</v>
      </c>
      <c r="D16" s="10" t="s">
        <v>5</v>
      </c>
      <c r="E16" s="36" t="s">
        <v>88</v>
      </c>
      <c r="F16" s="11">
        <v>0</v>
      </c>
      <c r="G16" s="12">
        <f t="shared" si="0"/>
        <v>0</v>
      </c>
    </row>
    <row r="17" spans="1:8" x14ac:dyDescent="0.25">
      <c r="A17" s="8">
        <v>12</v>
      </c>
      <c r="B17" s="35" t="s">
        <v>19</v>
      </c>
      <c r="C17" s="30">
        <v>1</v>
      </c>
      <c r="D17" s="10" t="s">
        <v>5</v>
      </c>
      <c r="E17" s="36" t="s">
        <v>30</v>
      </c>
      <c r="F17" s="11">
        <v>0</v>
      </c>
      <c r="G17" s="12">
        <f t="shared" si="0"/>
        <v>0</v>
      </c>
    </row>
    <row r="18" spans="1:8" s="34" customFormat="1" ht="30" x14ac:dyDescent="0.25">
      <c r="A18" s="8">
        <v>13</v>
      </c>
      <c r="B18" s="38" t="s">
        <v>112</v>
      </c>
      <c r="C18" s="30">
        <v>120</v>
      </c>
      <c r="D18" s="31" t="s">
        <v>6</v>
      </c>
      <c r="E18" s="39" t="s">
        <v>148</v>
      </c>
      <c r="F18" s="11">
        <v>0</v>
      </c>
      <c r="G18" s="32">
        <f t="shared" si="0"/>
        <v>0</v>
      </c>
      <c r="H18" s="33"/>
    </row>
    <row r="19" spans="1:8" s="34" customFormat="1" x14ac:dyDescent="0.25">
      <c r="A19" s="8">
        <v>14</v>
      </c>
      <c r="B19" s="38" t="s">
        <v>112</v>
      </c>
      <c r="C19" s="30">
        <v>130</v>
      </c>
      <c r="D19" s="31" t="s">
        <v>6</v>
      </c>
      <c r="E19" s="39" t="s">
        <v>149</v>
      </c>
      <c r="F19" s="11">
        <v>0</v>
      </c>
      <c r="G19" s="32">
        <f t="shared" si="0"/>
        <v>0</v>
      </c>
      <c r="H19" s="33"/>
    </row>
    <row r="20" spans="1:8" s="34" customFormat="1" ht="30" x14ac:dyDescent="0.25">
      <c r="A20" s="8">
        <v>15</v>
      </c>
      <c r="B20" s="38" t="s">
        <v>112</v>
      </c>
      <c r="C20" s="30">
        <v>80</v>
      </c>
      <c r="D20" s="31" t="s">
        <v>6</v>
      </c>
      <c r="E20" s="39" t="s">
        <v>150</v>
      </c>
      <c r="F20" s="11">
        <v>0</v>
      </c>
      <c r="G20" s="32">
        <f t="shared" si="0"/>
        <v>0</v>
      </c>
      <c r="H20" s="33"/>
    </row>
    <row r="21" spans="1:8" x14ac:dyDescent="0.25">
      <c r="A21" s="8">
        <v>16</v>
      </c>
      <c r="B21" s="35" t="s">
        <v>113</v>
      </c>
      <c r="C21" s="30">
        <v>730</v>
      </c>
      <c r="D21" s="10" t="s">
        <v>6</v>
      </c>
      <c r="E21" s="36" t="s">
        <v>151</v>
      </c>
      <c r="F21" s="11">
        <v>0</v>
      </c>
      <c r="G21" s="12">
        <f t="shared" si="0"/>
        <v>0</v>
      </c>
    </row>
    <row r="22" spans="1:8" s="34" customFormat="1" x14ac:dyDescent="0.25">
      <c r="A22" s="8">
        <v>17</v>
      </c>
      <c r="B22" s="38" t="s">
        <v>112</v>
      </c>
      <c r="C22" s="30">
        <v>100</v>
      </c>
      <c r="D22" s="31" t="s">
        <v>6</v>
      </c>
      <c r="E22" s="39" t="s">
        <v>152</v>
      </c>
      <c r="F22" s="11">
        <v>0</v>
      </c>
      <c r="G22" s="32">
        <f t="shared" si="0"/>
        <v>0</v>
      </c>
      <c r="H22" s="33"/>
    </row>
    <row r="23" spans="1:8" s="34" customFormat="1" ht="18" customHeight="1" x14ac:dyDescent="0.25">
      <c r="A23" s="8">
        <v>18</v>
      </c>
      <c r="B23" s="38" t="s">
        <v>112</v>
      </c>
      <c r="C23" s="30">
        <v>180</v>
      </c>
      <c r="D23" s="31" t="s">
        <v>6</v>
      </c>
      <c r="E23" s="39" t="s">
        <v>153</v>
      </c>
      <c r="F23" s="11">
        <v>0</v>
      </c>
      <c r="G23" s="32">
        <f t="shared" si="0"/>
        <v>0</v>
      </c>
      <c r="H23" s="33"/>
    </row>
    <row r="24" spans="1:8" x14ac:dyDescent="0.25">
      <c r="A24" s="8">
        <v>19</v>
      </c>
      <c r="B24" s="35" t="s">
        <v>114</v>
      </c>
      <c r="C24" s="30">
        <v>62</v>
      </c>
      <c r="D24" s="10" t="s">
        <v>6</v>
      </c>
      <c r="E24" s="40" t="s">
        <v>93</v>
      </c>
      <c r="F24" s="11">
        <v>0</v>
      </c>
      <c r="G24" s="12">
        <f t="shared" si="0"/>
        <v>0</v>
      </c>
    </row>
    <row r="25" spans="1:8" x14ac:dyDescent="0.25">
      <c r="A25" s="8">
        <v>20</v>
      </c>
      <c r="B25" s="35" t="s">
        <v>116</v>
      </c>
      <c r="C25" s="30">
        <v>10</v>
      </c>
      <c r="D25" s="10" t="s">
        <v>5</v>
      </c>
      <c r="E25" s="40" t="s">
        <v>97</v>
      </c>
      <c r="F25" s="11">
        <v>0</v>
      </c>
      <c r="G25" s="12">
        <f t="shared" si="0"/>
        <v>0</v>
      </c>
    </row>
    <row r="26" spans="1:8" x14ac:dyDescent="0.25">
      <c r="A26" s="8">
        <v>21</v>
      </c>
      <c r="B26" s="35" t="s">
        <v>117</v>
      </c>
      <c r="C26" s="30">
        <v>1</v>
      </c>
      <c r="D26" s="10" t="s">
        <v>5</v>
      </c>
      <c r="E26" s="40" t="s">
        <v>94</v>
      </c>
      <c r="F26" s="11">
        <v>0</v>
      </c>
      <c r="G26" s="12">
        <f t="shared" si="0"/>
        <v>0</v>
      </c>
    </row>
    <row r="27" spans="1:8" x14ac:dyDescent="0.25">
      <c r="A27" s="8">
        <v>22</v>
      </c>
      <c r="B27" s="35" t="s">
        <v>118</v>
      </c>
      <c r="C27" s="30">
        <v>2</v>
      </c>
      <c r="D27" s="10" t="s">
        <v>5</v>
      </c>
      <c r="E27" s="40" t="s">
        <v>95</v>
      </c>
      <c r="F27" s="11">
        <v>0</v>
      </c>
      <c r="G27" s="12">
        <f t="shared" si="0"/>
        <v>0</v>
      </c>
    </row>
    <row r="28" spans="1:8" x14ac:dyDescent="0.25">
      <c r="A28" s="8">
        <v>23</v>
      </c>
      <c r="B28" s="35" t="s">
        <v>20</v>
      </c>
      <c r="C28" s="30">
        <v>2</v>
      </c>
      <c r="D28" s="10" t="s">
        <v>5</v>
      </c>
      <c r="E28" s="40" t="s">
        <v>96</v>
      </c>
      <c r="F28" s="11">
        <v>0</v>
      </c>
      <c r="G28" s="12">
        <f t="shared" si="0"/>
        <v>0</v>
      </c>
    </row>
    <row r="29" spans="1:8" x14ac:dyDescent="0.25">
      <c r="A29" s="8">
        <v>24</v>
      </c>
      <c r="B29" s="35" t="s">
        <v>20</v>
      </c>
      <c r="C29" s="30">
        <v>1</v>
      </c>
      <c r="D29" s="10" t="s">
        <v>5</v>
      </c>
      <c r="E29" s="40" t="s">
        <v>103</v>
      </c>
      <c r="F29" s="11">
        <v>0</v>
      </c>
      <c r="G29" s="12">
        <f t="shared" si="0"/>
        <v>0</v>
      </c>
    </row>
    <row r="30" spans="1:8" x14ac:dyDescent="0.25">
      <c r="A30" s="8">
        <v>25</v>
      </c>
      <c r="B30" s="35" t="s">
        <v>20</v>
      </c>
      <c r="C30" s="30">
        <v>4</v>
      </c>
      <c r="D30" s="10" t="s">
        <v>5</v>
      </c>
      <c r="E30" s="40" t="s">
        <v>107</v>
      </c>
      <c r="F30" s="11">
        <v>0</v>
      </c>
      <c r="G30" s="12">
        <f t="shared" si="0"/>
        <v>0</v>
      </c>
    </row>
    <row r="31" spans="1:8" x14ac:dyDescent="0.25">
      <c r="A31" s="8">
        <v>26</v>
      </c>
      <c r="B31" s="35" t="s">
        <v>114</v>
      </c>
      <c r="C31" s="30">
        <v>52</v>
      </c>
      <c r="D31" s="10" t="s">
        <v>6</v>
      </c>
      <c r="E31" s="40" t="s">
        <v>98</v>
      </c>
      <c r="F31" s="11">
        <v>0</v>
      </c>
      <c r="G31" s="12">
        <f t="shared" si="0"/>
        <v>0</v>
      </c>
    </row>
    <row r="32" spans="1:8" x14ac:dyDescent="0.25">
      <c r="A32" s="8">
        <v>27</v>
      </c>
      <c r="B32" s="35" t="s">
        <v>116</v>
      </c>
      <c r="C32" s="30">
        <v>10</v>
      </c>
      <c r="D32" s="10" t="s">
        <v>5</v>
      </c>
      <c r="E32" s="40" t="s">
        <v>99</v>
      </c>
      <c r="F32" s="11">
        <v>0</v>
      </c>
      <c r="G32" s="12">
        <f t="shared" si="0"/>
        <v>0</v>
      </c>
    </row>
    <row r="33" spans="1:7" x14ac:dyDescent="0.25">
      <c r="A33" s="8">
        <v>28</v>
      </c>
      <c r="B33" s="35" t="s">
        <v>117</v>
      </c>
      <c r="C33" s="30">
        <v>1</v>
      </c>
      <c r="D33" s="10" t="s">
        <v>5</v>
      </c>
      <c r="E33" s="40" t="s">
        <v>100</v>
      </c>
      <c r="F33" s="11">
        <v>0</v>
      </c>
      <c r="G33" s="12">
        <f t="shared" si="0"/>
        <v>0</v>
      </c>
    </row>
    <row r="34" spans="1:7" x14ac:dyDescent="0.25">
      <c r="A34" s="8">
        <v>29</v>
      </c>
      <c r="B34" s="35" t="s">
        <v>119</v>
      </c>
      <c r="C34" s="30">
        <v>1</v>
      </c>
      <c r="D34" s="10" t="s">
        <v>5</v>
      </c>
      <c r="E34" s="40" t="s">
        <v>101</v>
      </c>
      <c r="F34" s="11">
        <v>0</v>
      </c>
      <c r="G34" s="12">
        <f t="shared" si="0"/>
        <v>0</v>
      </c>
    </row>
    <row r="35" spans="1:7" x14ac:dyDescent="0.25">
      <c r="A35" s="8">
        <v>30</v>
      </c>
      <c r="B35" s="35" t="s">
        <v>20</v>
      </c>
      <c r="C35" s="30">
        <v>1</v>
      </c>
      <c r="D35" s="10" t="s">
        <v>5</v>
      </c>
      <c r="E35" s="40" t="s">
        <v>102</v>
      </c>
      <c r="F35" s="11">
        <v>0</v>
      </c>
      <c r="G35" s="12">
        <f t="shared" si="0"/>
        <v>0</v>
      </c>
    </row>
    <row r="36" spans="1:7" x14ac:dyDescent="0.25">
      <c r="A36" s="8">
        <v>31</v>
      </c>
      <c r="B36" s="35" t="s">
        <v>118</v>
      </c>
      <c r="C36" s="30">
        <v>1</v>
      </c>
      <c r="D36" s="10" t="s">
        <v>5</v>
      </c>
      <c r="E36" s="40" t="s">
        <v>104</v>
      </c>
      <c r="F36" s="11">
        <v>0</v>
      </c>
      <c r="G36" s="12">
        <f t="shared" si="0"/>
        <v>0</v>
      </c>
    </row>
    <row r="37" spans="1:7" x14ac:dyDescent="0.25">
      <c r="A37" s="8">
        <v>32</v>
      </c>
      <c r="B37" s="35" t="s">
        <v>20</v>
      </c>
      <c r="C37" s="30">
        <v>1</v>
      </c>
      <c r="D37" s="10" t="s">
        <v>5</v>
      </c>
      <c r="E37" s="40" t="s">
        <v>105</v>
      </c>
      <c r="F37" s="11">
        <v>0</v>
      </c>
      <c r="G37" s="12">
        <f t="shared" si="0"/>
        <v>0</v>
      </c>
    </row>
    <row r="38" spans="1:7" x14ac:dyDescent="0.25">
      <c r="A38" s="8">
        <v>33</v>
      </c>
      <c r="B38" s="35" t="s">
        <v>20</v>
      </c>
      <c r="C38" s="30">
        <v>4</v>
      </c>
      <c r="D38" s="10" t="s">
        <v>5</v>
      </c>
      <c r="E38" s="40" t="s">
        <v>106</v>
      </c>
      <c r="F38" s="11">
        <v>0</v>
      </c>
      <c r="G38" s="12">
        <f t="shared" si="0"/>
        <v>0</v>
      </c>
    </row>
    <row r="39" spans="1:7" x14ac:dyDescent="0.25">
      <c r="A39" s="8">
        <v>34</v>
      </c>
      <c r="B39" s="35" t="s">
        <v>120</v>
      </c>
      <c r="C39" s="30">
        <v>210</v>
      </c>
      <c r="D39" s="10" t="s">
        <v>7</v>
      </c>
      <c r="E39" s="37" t="s">
        <v>31</v>
      </c>
      <c r="F39" s="11">
        <v>0</v>
      </c>
      <c r="G39" s="12">
        <f t="shared" si="0"/>
        <v>0</v>
      </c>
    </row>
    <row r="40" spans="1:7" x14ac:dyDescent="0.25">
      <c r="A40" s="8">
        <v>35</v>
      </c>
      <c r="B40" s="35" t="s">
        <v>22</v>
      </c>
      <c r="C40" s="30">
        <v>18</v>
      </c>
      <c r="D40" s="10" t="s">
        <v>5</v>
      </c>
      <c r="E40" s="36" t="s">
        <v>49</v>
      </c>
      <c r="F40" s="11">
        <v>0</v>
      </c>
      <c r="G40" s="12">
        <f t="shared" si="0"/>
        <v>0</v>
      </c>
    </row>
    <row r="41" spans="1:7" x14ac:dyDescent="0.25">
      <c r="A41" s="8">
        <v>36</v>
      </c>
      <c r="B41" s="35" t="s">
        <v>23</v>
      </c>
      <c r="C41" s="30">
        <v>3</v>
      </c>
      <c r="D41" s="10" t="s">
        <v>5</v>
      </c>
      <c r="E41" s="36" t="s">
        <v>73</v>
      </c>
      <c r="F41" s="11">
        <v>0</v>
      </c>
      <c r="G41" s="12">
        <f t="shared" si="0"/>
        <v>0</v>
      </c>
    </row>
    <row r="42" spans="1:7" x14ac:dyDescent="0.25">
      <c r="A42" s="8">
        <v>37</v>
      </c>
      <c r="B42" s="35" t="s">
        <v>23</v>
      </c>
      <c r="C42" s="30">
        <v>1</v>
      </c>
      <c r="D42" s="10" t="s">
        <v>5</v>
      </c>
      <c r="E42" s="36" t="s">
        <v>74</v>
      </c>
      <c r="F42" s="11">
        <v>0</v>
      </c>
      <c r="G42" s="12">
        <f t="shared" si="0"/>
        <v>0</v>
      </c>
    </row>
    <row r="43" spans="1:7" x14ac:dyDescent="0.25">
      <c r="A43" s="8">
        <v>38</v>
      </c>
      <c r="B43" s="35" t="s">
        <v>121</v>
      </c>
      <c r="C43" s="30">
        <v>2</v>
      </c>
      <c r="D43" s="10" t="s">
        <v>5</v>
      </c>
      <c r="E43" s="36" t="s">
        <v>32</v>
      </c>
      <c r="F43" s="11">
        <v>0</v>
      </c>
      <c r="G43" s="12">
        <f t="shared" si="0"/>
        <v>0</v>
      </c>
    </row>
    <row r="44" spans="1:7" x14ac:dyDescent="0.25">
      <c r="A44" s="8">
        <v>39</v>
      </c>
      <c r="B44" s="35" t="s">
        <v>23</v>
      </c>
      <c r="C44" s="30">
        <v>2</v>
      </c>
      <c r="D44" s="10" t="s">
        <v>5</v>
      </c>
      <c r="E44" s="36" t="s">
        <v>33</v>
      </c>
      <c r="F44" s="11">
        <v>0</v>
      </c>
      <c r="G44" s="12">
        <f t="shared" si="0"/>
        <v>0</v>
      </c>
    </row>
    <row r="45" spans="1:7" x14ac:dyDescent="0.25">
      <c r="A45" s="8">
        <v>40</v>
      </c>
      <c r="B45" s="35" t="s">
        <v>23</v>
      </c>
      <c r="C45" s="30">
        <v>2</v>
      </c>
      <c r="D45" s="10" t="s">
        <v>5</v>
      </c>
      <c r="E45" s="36" t="s">
        <v>75</v>
      </c>
      <c r="F45" s="11">
        <v>0</v>
      </c>
      <c r="G45" s="12">
        <f t="shared" si="0"/>
        <v>0</v>
      </c>
    </row>
    <row r="46" spans="1:7" x14ac:dyDescent="0.25">
      <c r="A46" s="8">
        <v>41</v>
      </c>
      <c r="B46" s="35" t="s">
        <v>112</v>
      </c>
      <c r="C46" s="30">
        <v>170</v>
      </c>
      <c r="D46" s="10" t="s">
        <v>6</v>
      </c>
      <c r="E46" s="40" t="s">
        <v>154</v>
      </c>
      <c r="F46" s="11">
        <v>0</v>
      </c>
      <c r="G46" s="12">
        <f t="shared" si="0"/>
        <v>0</v>
      </c>
    </row>
    <row r="47" spans="1:7" x14ac:dyDescent="0.25">
      <c r="A47" s="8">
        <v>42</v>
      </c>
      <c r="B47" s="35" t="s">
        <v>122</v>
      </c>
      <c r="C47" s="30">
        <v>5</v>
      </c>
      <c r="D47" s="10" t="s">
        <v>5</v>
      </c>
      <c r="E47" s="36" t="s">
        <v>34</v>
      </c>
      <c r="F47" s="11">
        <v>0</v>
      </c>
      <c r="G47" s="12">
        <f t="shared" si="0"/>
        <v>0</v>
      </c>
    </row>
    <row r="48" spans="1:7" x14ac:dyDescent="0.25">
      <c r="A48" s="8">
        <v>43</v>
      </c>
      <c r="B48" s="35" t="s">
        <v>123</v>
      </c>
      <c r="C48" s="30">
        <v>5</v>
      </c>
      <c r="D48" s="10" t="s">
        <v>5</v>
      </c>
      <c r="E48" s="40" t="s">
        <v>50</v>
      </c>
      <c r="F48" s="11">
        <v>0</v>
      </c>
      <c r="G48" s="12">
        <f t="shared" si="0"/>
        <v>0</v>
      </c>
    </row>
    <row r="49" spans="1:7" x14ac:dyDescent="0.25">
      <c r="A49" s="8">
        <v>44</v>
      </c>
      <c r="B49" s="41" t="s">
        <v>20</v>
      </c>
      <c r="C49" s="30">
        <v>2</v>
      </c>
      <c r="D49" s="10" t="s">
        <v>6</v>
      </c>
      <c r="E49" s="36" t="s">
        <v>76</v>
      </c>
      <c r="F49" s="11">
        <v>0</v>
      </c>
      <c r="G49" s="12">
        <f t="shared" si="0"/>
        <v>0</v>
      </c>
    </row>
    <row r="50" spans="1:7" x14ac:dyDescent="0.25">
      <c r="A50" s="8">
        <v>45</v>
      </c>
      <c r="B50" s="35" t="s">
        <v>124</v>
      </c>
      <c r="C50" s="30">
        <v>1</v>
      </c>
      <c r="D50" s="10" t="s">
        <v>5</v>
      </c>
      <c r="E50" s="36" t="s">
        <v>51</v>
      </c>
      <c r="F50" s="11">
        <v>0</v>
      </c>
      <c r="G50" s="12">
        <f t="shared" si="0"/>
        <v>0</v>
      </c>
    </row>
    <row r="51" spans="1:7" x14ac:dyDescent="0.25">
      <c r="A51" s="8">
        <v>46</v>
      </c>
      <c r="B51" s="41" t="s">
        <v>20</v>
      </c>
      <c r="C51" s="30">
        <v>1</v>
      </c>
      <c r="D51" s="10" t="s">
        <v>5</v>
      </c>
      <c r="E51" s="36" t="s">
        <v>77</v>
      </c>
      <c r="F51" s="11">
        <v>0</v>
      </c>
      <c r="G51" s="12">
        <f t="shared" si="0"/>
        <v>0</v>
      </c>
    </row>
    <row r="52" spans="1:7" x14ac:dyDescent="0.25">
      <c r="A52" s="8">
        <v>47</v>
      </c>
      <c r="B52" s="41" t="s">
        <v>125</v>
      </c>
      <c r="C52" s="30">
        <v>43</v>
      </c>
      <c r="D52" s="10" t="s">
        <v>6</v>
      </c>
      <c r="E52" s="36" t="s">
        <v>155</v>
      </c>
      <c r="F52" s="11">
        <v>0</v>
      </c>
      <c r="G52" s="12">
        <f t="shared" si="0"/>
        <v>0</v>
      </c>
    </row>
    <row r="53" spans="1:7" x14ac:dyDescent="0.25">
      <c r="A53" s="8">
        <v>48</v>
      </c>
      <c r="B53" s="41" t="s">
        <v>18</v>
      </c>
      <c r="C53" s="30">
        <v>55</v>
      </c>
      <c r="D53" s="10" t="s">
        <v>6</v>
      </c>
      <c r="E53" s="37" t="s">
        <v>52</v>
      </c>
      <c r="F53" s="11">
        <v>0</v>
      </c>
      <c r="G53" s="12">
        <f t="shared" si="0"/>
        <v>0</v>
      </c>
    </row>
    <row r="54" spans="1:7" x14ac:dyDescent="0.25">
      <c r="A54" s="8">
        <v>49</v>
      </c>
      <c r="B54" s="35" t="s">
        <v>110</v>
      </c>
      <c r="C54" s="30">
        <v>2</v>
      </c>
      <c r="D54" s="10" t="s">
        <v>5</v>
      </c>
      <c r="E54" s="37" t="s">
        <v>90</v>
      </c>
      <c r="F54" s="11">
        <v>0</v>
      </c>
      <c r="G54" s="12">
        <f t="shared" si="0"/>
        <v>0</v>
      </c>
    </row>
    <row r="55" spans="1:7" x14ac:dyDescent="0.25">
      <c r="A55" s="8">
        <v>50</v>
      </c>
      <c r="B55" s="35" t="s">
        <v>23</v>
      </c>
      <c r="C55" s="30">
        <v>2</v>
      </c>
      <c r="D55" s="10" t="s">
        <v>5</v>
      </c>
      <c r="E55" s="37" t="s">
        <v>78</v>
      </c>
      <c r="F55" s="11">
        <v>0</v>
      </c>
      <c r="G55" s="12">
        <f t="shared" si="0"/>
        <v>0</v>
      </c>
    </row>
    <row r="56" spans="1:7" x14ac:dyDescent="0.25">
      <c r="A56" s="8">
        <v>51</v>
      </c>
      <c r="B56" s="35" t="s">
        <v>23</v>
      </c>
      <c r="C56" s="30">
        <v>2</v>
      </c>
      <c r="D56" s="10" t="s">
        <v>5</v>
      </c>
      <c r="E56" s="37" t="s">
        <v>79</v>
      </c>
      <c r="F56" s="11">
        <v>0</v>
      </c>
      <c r="G56" s="12">
        <f t="shared" si="0"/>
        <v>0</v>
      </c>
    </row>
    <row r="57" spans="1:7" x14ac:dyDescent="0.25">
      <c r="A57" s="8">
        <v>52</v>
      </c>
      <c r="B57" s="41" t="s">
        <v>24</v>
      </c>
      <c r="C57" s="30">
        <v>1415</v>
      </c>
      <c r="D57" s="10" t="s">
        <v>6</v>
      </c>
      <c r="E57" s="37" t="s">
        <v>35</v>
      </c>
      <c r="F57" s="11">
        <v>0</v>
      </c>
      <c r="G57" s="12">
        <f t="shared" si="0"/>
        <v>0</v>
      </c>
    </row>
    <row r="58" spans="1:7" x14ac:dyDescent="0.25">
      <c r="A58" s="8">
        <v>53</v>
      </c>
      <c r="B58" s="41" t="s">
        <v>25</v>
      </c>
      <c r="C58" s="30">
        <v>38</v>
      </c>
      <c r="D58" s="10" t="s">
        <v>6</v>
      </c>
      <c r="E58" s="37" t="s">
        <v>53</v>
      </c>
      <c r="F58" s="11">
        <v>0</v>
      </c>
      <c r="G58" s="12">
        <f t="shared" si="0"/>
        <v>0</v>
      </c>
    </row>
    <row r="59" spans="1:7" x14ac:dyDescent="0.25">
      <c r="A59" s="8">
        <v>54</v>
      </c>
      <c r="B59" s="41" t="s">
        <v>25</v>
      </c>
      <c r="C59" s="30">
        <v>64</v>
      </c>
      <c r="D59" s="10" t="s">
        <v>6</v>
      </c>
      <c r="E59" s="37" t="s">
        <v>54</v>
      </c>
      <c r="F59" s="11">
        <v>0</v>
      </c>
      <c r="G59" s="12">
        <f t="shared" si="0"/>
        <v>0</v>
      </c>
    </row>
    <row r="60" spans="1:7" x14ac:dyDescent="0.25">
      <c r="A60" s="8">
        <v>55</v>
      </c>
      <c r="B60" s="41" t="s">
        <v>139</v>
      </c>
      <c r="C60" s="30">
        <v>1</v>
      </c>
      <c r="D60" s="10" t="s">
        <v>5</v>
      </c>
      <c r="E60" s="37" t="s">
        <v>55</v>
      </c>
      <c r="F60" s="11">
        <v>0</v>
      </c>
      <c r="G60" s="12">
        <f t="shared" si="0"/>
        <v>0</v>
      </c>
    </row>
    <row r="61" spans="1:7" x14ac:dyDescent="0.25">
      <c r="A61" s="8">
        <v>56</v>
      </c>
      <c r="B61" s="41" t="s">
        <v>139</v>
      </c>
      <c r="C61" s="30">
        <v>1</v>
      </c>
      <c r="D61" s="10" t="s">
        <v>5</v>
      </c>
      <c r="E61" s="37" t="s">
        <v>56</v>
      </c>
      <c r="F61" s="11">
        <v>0</v>
      </c>
      <c r="G61" s="12">
        <f t="shared" si="0"/>
        <v>0</v>
      </c>
    </row>
    <row r="62" spans="1:7" x14ac:dyDescent="0.25">
      <c r="A62" s="8">
        <v>57</v>
      </c>
      <c r="B62" s="41" t="s">
        <v>24</v>
      </c>
      <c r="C62" s="30">
        <v>280</v>
      </c>
      <c r="D62" s="10" t="s">
        <v>6</v>
      </c>
      <c r="E62" s="42" t="s">
        <v>36</v>
      </c>
      <c r="F62" s="11">
        <v>0</v>
      </c>
      <c r="G62" s="12">
        <f t="shared" si="0"/>
        <v>0</v>
      </c>
    </row>
    <row r="63" spans="1:7" x14ac:dyDescent="0.25">
      <c r="A63" s="8">
        <v>58</v>
      </c>
      <c r="B63" s="41" t="s">
        <v>126</v>
      </c>
      <c r="C63" s="30">
        <v>100</v>
      </c>
      <c r="D63" s="10" t="s">
        <v>6</v>
      </c>
      <c r="E63" s="37" t="s">
        <v>37</v>
      </c>
      <c r="F63" s="11">
        <v>0</v>
      </c>
      <c r="G63" s="12">
        <f t="shared" si="0"/>
        <v>0</v>
      </c>
    </row>
    <row r="64" spans="1:7" x14ac:dyDescent="0.25">
      <c r="A64" s="8">
        <v>59</v>
      </c>
      <c r="B64" s="35" t="s">
        <v>23</v>
      </c>
      <c r="C64" s="30">
        <v>1</v>
      </c>
      <c r="D64" s="10" t="s">
        <v>5</v>
      </c>
      <c r="E64" s="37" t="s">
        <v>80</v>
      </c>
      <c r="F64" s="11">
        <v>0</v>
      </c>
      <c r="G64" s="12">
        <f t="shared" si="0"/>
        <v>0</v>
      </c>
    </row>
    <row r="65" spans="1:7" x14ac:dyDescent="0.25">
      <c r="A65" s="8">
        <v>60</v>
      </c>
      <c r="B65" s="41" t="s">
        <v>18</v>
      </c>
      <c r="C65" s="30">
        <v>80</v>
      </c>
      <c r="D65" s="10" t="s">
        <v>6</v>
      </c>
      <c r="E65" s="37" t="s">
        <v>57</v>
      </c>
      <c r="F65" s="11">
        <v>0</v>
      </c>
      <c r="G65" s="12">
        <f t="shared" si="0"/>
        <v>0</v>
      </c>
    </row>
    <row r="66" spans="1:7" x14ac:dyDescent="0.25">
      <c r="A66" s="8">
        <v>61</v>
      </c>
      <c r="B66" s="35" t="s">
        <v>110</v>
      </c>
      <c r="C66" s="30">
        <v>3</v>
      </c>
      <c r="D66" s="10" t="s">
        <v>5</v>
      </c>
      <c r="E66" s="37" t="s">
        <v>92</v>
      </c>
      <c r="F66" s="11">
        <v>0</v>
      </c>
      <c r="G66" s="12">
        <f t="shared" si="0"/>
        <v>0</v>
      </c>
    </row>
    <row r="67" spans="1:7" x14ac:dyDescent="0.25">
      <c r="A67" s="8">
        <v>62</v>
      </c>
      <c r="B67" s="43" t="s">
        <v>114</v>
      </c>
      <c r="C67" s="30">
        <v>2</v>
      </c>
      <c r="D67" s="10" t="s">
        <v>5</v>
      </c>
      <c r="E67" s="42" t="s">
        <v>81</v>
      </c>
      <c r="F67" s="11">
        <v>0</v>
      </c>
      <c r="G67" s="12">
        <f t="shared" si="0"/>
        <v>0</v>
      </c>
    </row>
    <row r="68" spans="1:7" x14ac:dyDescent="0.25">
      <c r="A68" s="8">
        <v>63</v>
      </c>
      <c r="B68" s="41" t="s">
        <v>18</v>
      </c>
      <c r="C68" s="30">
        <v>10</v>
      </c>
      <c r="D68" s="10" t="s">
        <v>6</v>
      </c>
      <c r="E68" s="36" t="s">
        <v>38</v>
      </c>
      <c r="F68" s="11">
        <v>0</v>
      </c>
      <c r="G68" s="12">
        <f t="shared" si="0"/>
        <v>0</v>
      </c>
    </row>
    <row r="69" spans="1:7" x14ac:dyDescent="0.25">
      <c r="A69" s="8">
        <v>64</v>
      </c>
      <c r="B69" s="35" t="s">
        <v>127</v>
      </c>
      <c r="C69" s="30">
        <v>1</v>
      </c>
      <c r="D69" s="10" t="s">
        <v>4</v>
      </c>
      <c r="E69" s="36" t="s">
        <v>58</v>
      </c>
      <c r="F69" s="11">
        <v>0</v>
      </c>
      <c r="G69" s="12">
        <f t="shared" si="0"/>
        <v>0</v>
      </c>
    </row>
    <row r="70" spans="1:7" x14ac:dyDescent="0.25">
      <c r="A70" s="8">
        <v>65</v>
      </c>
      <c r="B70" s="35" t="s">
        <v>128</v>
      </c>
      <c r="C70" s="30">
        <v>2</v>
      </c>
      <c r="D70" s="10" t="s">
        <v>5</v>
      </c>
      <c r="E70" s="36" t="s">
        <v>59</v>
      </c>
      <c r="F70" s="11">
        <v>0</v>
      </c>
      <c r="G70" s="12">
        <f t="shared" si="0"/>
        <v>0</v>
      </c>
    </row>
    <row r="71" spans="1:7" x14ac:dyDescent="0.25">
      <c r="A71" s="8">
        <v>66</v>
      </c>
      <c r="B71" s="43" t="s">
        <v>134</v>
      </c>
      <c r="C71" s="30">
        <v>2</v>
      </c>
      <c r="D71" s="10" t="s">
        <v>5</v>
      </c>
      <c r="E71" s="40" t="s">
        <v>82</v>
      </c>
      <c r="F71" s="11">
        <v>0</v>
      </c>
      <c r="G71" s="12">
        <f t="shared" si="0"/>
        <v>0</v>
      </c>
    </row>
    <row r="72" spans="1:7" x14ac:dyDescent="0.25">
      <c r="A72" s="8">
        <v>67</v>
      </c>
      <c r="B72" s="43" t="s">
        <v>129</v>
      </c>
      <c r="C72" s="30">
        <v>3</v>
      </c>
      <c r="D72" s="10" t="s">
        <v>5</v>
      </c>
      <c r="E72" s="40" t="s">
        <v>60</v>
      </c>
      <c r="F72" s="11">
        <v>0</v>
      </c>
      <c r="G72" s="12">
        <f t="shared" si="0"/>
        <v>0</v>
      </c>
    </row>
    <row r="73" spans="1:7" x14ac:dyDescent="0.25">
      <c r="A73" s="8">
        <v>68</v>
      </c>
      <c r="B73" s="35" t="s">
        <v>130</v>
      </c>
      <c r="C73" s="30">
        <v>200</v>
      </c>
      <c r="D73" s="10" t="s">
        <v>6</v>
      </c>
      <c r="E73" s="18" t="s">
        <v>40</v>
      </c>
      <c r="F73" s="11">
        <v>0</v>
      </c>
      <c r="G73" s="12">
        <f t="shared" si="0"/>
        <v>0</v>
      </c>
    </row>
    <row r="74" spans="1:7" x14ac:dyDescent="0.25">
      <c r="A74" s="8">
        <v>69</v>
      </c>
      <c r="B74" s="35" t="s">
        <v>131</v>
      </c>
      <c r="C74" s="30">
        <v>112</v>
      </c>
      <c r="D74" s="10" t="s">
        <v>7</v>
      </c>
      <c r="E74" s="18" t="s">
        <v>41</v>
      </c>
      <c r="F74" s="11">
        <v>0</v>
      </c>
      <c r="G74" s="12">
        <f t="shared" si="0"/>
        <v>0</v>
      </c>
    </row>
    <row r="75" spans="1:7" x14ac:dyDescent="0.25">
      <c r="A75" s="8">
        <v>70</v>
      </c>
      <c r="B75" s="35" t="s">
        <v>122</v>
      </c>
      <c r="C75" s="30">
        <v>40</v>
      </c>
      <c r="D75" s="10" t="s">
        <v>6</v>
      </c>
      <c r="E75" s="18" t="s">
        <v>42</v>
      </c>
      <c r="F75" s="11">
        <v>0</v>
      </c>
      <c r="G75" s="12">
        <f t="shared" si="0"/>
        <v>0</v>
      </c>
    </row>
    <row r="76" spans="1:7" x14ac:dyDescent="0.25">
      <c r="A76" s="8">
        <v>71</v>
      </c>
      <c r="B76" s="41" t="s">
        <v>133</v>
      </c>
      <c r="C76" s="30">
        <v>1</v>
      </c>
      <c r="D76" s="10" t="s">
        <v>5</v>
      </c>
      <c r="E76" s="18" t="s">
        <v>43</v>
      </c>
      <c r="F76" s="11">
        <v>0</v>
      </c>
      <c r="G76" s="12">
        <f t="shared" si="0"/>
        <v>0</v>
      </c>
    </row>
    <row r="77" spans="1:7" x14ac:dyDescent="0.25">
      <c r="A77" s="8">
        <v>72</v>
      </c>
      <c r="B77" s="35" t="s">
        <v>21</v>
      </c>
      <c r="C77" s="30">
        <v>35</v>
      </c>
      <c r="D77" s="10" t="s">
        <v>7</v>
      </c>
      <c r="E77" s="18" t="s">
        <v>62</v>
      </c>
      <c r="F77" s="11">
        <v>0</v>
      </c>
      <c r="G77" s="12">
        <f t="shared" si="0"/>
        <v>0</v>
      </c>
    </row>
    <row r="78" spans="1:7" x14ac:dyDescent="0.25">
      <c r="A78" s="8">
        <v>73</v>
      </c>
      <c r="B78" s="35" t="s">
        <v>21</v>
      </c>
      <c r="C78" s="30">
        <v>50</v>
      </c>
      <c r="D78" s="10" t="s">
        <v>7</v>
      </c>
      <c r="E78" s="18" t="s">
        <v>63</v>
      </c>
      <c r="F78" s="11">
        <v>0</v>
      </c>
      <c r="G78" s="12">
        <f t="shared" si="0"/>
        <v>0</v>
      </c>
    </row>
    <row r="79" spans="1:7" x14ac:dyDescent="0.25">
      <c r="A79" s="8">
        <v>74</v>
      </c>
      <c r="B79" s="35" t="s">
        <v>115</v>
      </c>
      <c r="C79" s="30">
        <v>3</v>
      </c>
      <c r="D79" s="10" t="s">
        <v>5</v>
      </c>
      <c r="E79" s="18" t="s">
        <v>83</v>
      </c>
      <c r="F79" s="11">
        <v>0</v>
      </c>
      <c r="G79" s="12">
        <f t="shared" si="0"/>
        <v>0</v>
      </c>
    </row>
    <row r="80" spans="1:7" x14ac:dyDescent="0.25">
      <c r="A80" s="8">
        <v>75</v>
      </c>
      <c r="B80" s="41" t="s">
        <v>114</v>
      </c>
      <c r="C80" s="30">
        <v>170</v>
      </c>
      <c r="D80" s="10" t="s">
        <v>6</v>
      </c>
      <c r="E80" s="18" t="s">
        <v>64</v>
      </c>
      <c r="F80" s="11">
        <v>0</v>
      </c>
      <c r="G80" s="12">
        <f t="shared" si="0"/>
        <v>0</v>
      </c>
    </row>
    <row r="81" spans="1:7" x14ac:dyDescent="0.25">
      <c r="A81" s="8">
        <v>76</v>
      </c>
      <c r="B81" s="35" t="s">
        <v>116</v>
      </c>
      <c r="C81" s="30">
        <v>5</v>
      </c>
      <c r="D81" s="10" t="s">
        <v>5</v>
      </c>
      <c r="E81" s="18" t="s">
        <v>89</v>
      </c>
      <c r="F81" s="11">
        <v>0</v>
      </c>
      <c r="G81" s="12">
        <f t="shared" si="0"/>
        <v>0</v>
      </c>
    </row>
    <row r="82" spans="1:7" x14ac:dyDescent="0.25">
      <c r="A82" s="8">
        <v>77</v>
      </c>
      <c r="B82" s="35" t="s">
        <v>115</v>
      </c>
      <c r="C82" s="30">
        <v>1</v>
      </c>
      <c r="D82" s="10" t="s">
        <v>5</v>
      </c>
      <c r="E82" s="18" t="s">
        <v>84</v>
      </c>
      <c r="F82" s="11">
        <v>0</v>
      </c>
      <c r="G82" s="12">
        <f t="shared" si="0"/>
        <v>0</v>
      </c>
    </row>
    <row r="83" spans="1:7" x14ac:dyDescent="0.25">
      <c r="A83" s="8">
        <v>78</v>
      </c>
      <c r="B83" s="41" t="s">
        <v>114</v>
      </c>
      <c r="C83" s="30">
        <v>90</v>
      </c>
      <c r="D83" s="10" t="s">
        <v>6</v>
      </c>
      <c r="E83" s="18" t="s">
        <v>65</v>
      </c>
      <c r="F83" s="11">
        <v>0</v>
      </c>
      <c r="G83" s="12">
        <f t="shared" si="0"/>
        <v>0</v>
      </c>
    </row>
    <row r="84" spans="1:7" x14ac:dyDescent="0.25">
      <c r="A84" s="8">
        <v>79</v>
      </c>
      <c r="B84" s="35" t="s">
        <v>116</v>
      </c>
      <c r="C84" s="30">
        <v>4</v>
      </c>
      <c r="D84" s="10" t="s">
        <v>5</v>
      </c>
      <c r="E84" s="18" t="s">
        <v>72</v>
      </c>
      <c r="F84" s="11">
        <v>0</v>
      </c>
      <c r="G84" s="12">
        <f t="shared" si="0"/>
        <v>0</v>
      </c>
    </row>
    <row r="85" spans="1:7" x14ac:dyDescent="0.25">
      <c r="A85" s="8">
        <v>80</v>
      </c>
      <c r="B85" s="35" t="s">
        <v>115</v>
      </c>
      <c r="C85" s="30">
        <v>2</v>
      </c>
      <c r="D85" s="10" t="s">
        <v>5</v>
      </c>
      <c r="E85" s="18" t="s">
        <v>85</v>
      </c>
      <c r="F85" s="11">
        <v>0</v>
      </c>
      <c r="G85" s="12">
        <f t="shared" si="0"/>
        <v>0</v>
      </c>
    </row>
    <row r="86" spans="1:7" x14ac:dyDescent="0.25">
      <c r="A86" s="8">
        <v>81</v>
      </c>
      <c r="B86" s="43" t="s">
        <v>135</v>
      </c>
      <c r="C86" s="30">
        <v>1</v>
      </c>
      <c r="D86" s="10" t="s">
        <v>5</v>
      </c>
      <c r="E86" s="18" t="s">
        <v>66</v>
      </c>
      <c r="F86" s="11">
        <v>0</v>
      </c>
      <c r="G86" s="12">
        <f t="shared" si="0"/>
        <v>0</v>
      </c>
    </row>
    <row r="87" spans="1:7" x14ac:dyDescent="0.25">
      <c r="A87" s="8">
        <v>82</v>
      </c>
      <c r="B87" s="41" t="s">
        <v>136</v>
      </c>
      <c r="C87" s="30">
        <v>1</v>
      </c>
      <c r="D87" s="10" t="s">
        <v>5</v>
      </c>
      <c r="E87" s="18" t="s">
        <v>67</v>
      </c>
      <c r="F87" s="11">
        <v>0</v>
      </c>
      <c r="G87" s="12">
        <f t="shared" si="0"/>
        <v>0</v>
      </c>
    </row>
    <row r="88" spans="1:7" x14ac:dyDescent="0.25">
      <c r="A88" s="8">
        <v>83</v>
      </c>
      <c r="B88" s="41" t="s">
        <v>136</v>
      </c>
      <c r="C88" s="30">
        <v>1</v>
      </c>
      <c r="D88" s="10" t="s">
        <v>5</v>
      </c>
      <c r="E88" s="18" t="s">
        <v>68</v>
      </c>
      <c r="F88" s="11">
        <v>0</v>
      </c>
      <c r="G88" s="12">
        <f t="shared" si="0"/>
        <v>0</v>
      </c>
    </row>
    <row r="89" spans="1:7" x14ac:dyDescent="0.25">
      <c r="A89" s="8">
        <v>84</v>
      </c>
      <c r="B89" s="35" t="s">
        <v>137</v>
      </c>
      <c r="C89" s="30">
        <v>2500</v>
      </c>
      <c r="D89" s="16" t="s">
        <v>7</v>
      </c>
      <c r="E89" s="15" t="s">
        <v>70</v>
      </c>
      <c r="F89" s="11">
        <v>0</v>
      </c>
      <c r="G89" s="12">
        <f t="shared" si="0"/>
        <v>0</v>
      </c>
    </row>
    <row r="90" spans="1:7" x14ac:dyDescent="0.25">
      <c r="A90" s="8">
        <v>85</v>
      </c>
      <c r="B90" s="35" t="s">
        <v>137</v>
      </c>
      <c r="C90" s="30">
        <v>1000</v>
      </c>
      <c r="D90" s="16" t="s">
        <v>7</v>
      </c>
      <c r="E90" s="15" t="s">
        <v>71</v>
      </c>
      <c r="F90" s="11">
        <v>0</v>
      </c>
      <c r="G90" s="12">
        <f t="shared" si="0"/>
        <v>0</v>
      </c>
    </row>
    <row r="91" spans="1:7" x14ac:dyDescent="0.25">
      <c r="A91" s="8">
        <v>86</v>
      </c>
      <c r="B91" s="35" t="s">
        <v>61</v>
      </c>
      <c r="C91" s="30">
        <v>1</v>
      </c>
      <c r="D91" s="10" t="s">
        <v>4</v>
      </c>
      <c r="E91" s="36" t="s">
        <v>69</v>
      </c>
      <c r="F91" s="11">
        <v>0</v>
      </c>
      <c r="G91" s="12">
        <f>C91*F91</f>
        <v>0</v>
      </c>
    </row>
    <row r="92" spans="1:7" x14ac:dyDescent="0.25">
      <c r="A92" s="8">
        <v>87</v>
      </c>
      <c r="B92" s="35" t="s">
        <v>137</v>
      </c>
      <c r="C92" s="30">
        <v>1</v>
      </c>
      <c r="D92" s="10" t="s">
        <v>4</v>
      </c>
      <c r="E92" s="36" t="s">
        <v>39</v>
      </c>
      <c r="F92" s="11">
        <v>0</v>
      </c>
      <c r="G92" s="12">
        <f>C92*F92</f>
        <v>0</v>
      </c>
    </row>
    <row r="93" spans="1:7" x14ac:dyDescent="0.25">
      <c r="A93" s="8">
        <v>88</v>
      </c>
      <c r="B93" s="44" t="s">
        <v>132</v>
      </c>
      <c r="C93" s="30">
        <v>1</v>
      </c>
      <c r="D93" s="10" t="s">
        <v>4</v>
      </c>
      <c r="E93" s="18" t="s">
        <v>141</v>
      </c>
      <c r="F93" s="45">
        <v>10000</v>
      </c>
      <c r="G93" s="45">
        <v>10000</v>
      </c>
    </row>
    <row r="94" spans="1:7" x14ac:dyDescent="0.25">
      <c r="A94" s="8">
        <v>89</v>
      </c>
      <c r="B94" s="35" t="s">
        <v>61</v>
      </c>
      <c r="C94" s="30">
        <v>1</v>
      </c>
      <c r="D94" s="16" t="s">
        <v>4</v>
      </c>
      <c r="E94" s="15" t="s">
        <v>47</v>
      </c>
      <c r="F94" s="45">
        <v>30000</v>
      </c>
      <c r="G94" s="45">
        <v>30000</v>
      </c>
    </row>
    <row r="95" spans="1:7" x14ac:dyDescent="0.25">
      <c r="A95" s="8">
        <v>90</v>
      </c>
      <c r="B95" s="35" t="s">
        <v>61</v>
      </c>
      <c r="C95" s="30">
        <v>1</v>
      </c>
      <c r="D95" s="16" t="s">
        <v>4</v>
      </c>
      <c r="E95" s="15" t="s">
        <v>48</v>
      </c>
      <c r="F95" s="45">
        <v>20000</v>
      </c>
      <c r="G95" s="45">
        <v>20000</v>
      </c>
    </row>
    <row r="96" spans="1:7" x14ac:dyDescent="0.25">
      <c r="A96" s="8">
        <v>91</v>
      </c>
      <c r="B96" s="35" t="s">
        <v>61</v>
      </c>
      <c r="C96" s="30">
        <v>1</v>
      </c>
      <c r="D96" s="16" t="s">
        <v>4</v>
      </c>
      <c r="E96" s="15" t="s">
        <v>46</v>
      </c>
      <c r="F96" s="45">
        <v>20000</v>
      </c>
      <c r="G96" s="45">
        <v>20000</v>
      </c>
    </row>
    <row r="97" spans="1:7" x14ac:dyDescent="0.25">
      <c r="A97" s="8">
        <v>92</v>
      </c>
      <c r="B97" s="35" t="s">
        <v>61</v>
      </c>
      <c r="C97" s="30">
        <v>1</v>
      </c>
      <c r="D97" s="10" t="s">
        <v>4</v>
      </c>
      <c r="E97" s="17" t="s">
        <v>13</v>
      </c>
      <c r="F97" s="45">
        <v>10000</v>
      </c>
      <c r="G97" s="45">
        <v>10000</v>
      </c>
    </row>
    <row r="98" spans="1:7" x14ac:dyDescent="0.25">
      <c r="A98" s="8">
        <v>93</v>
      </c>
      <c r="B98" s="35" t="s">
        <v>61</v>
      </c>
      <c r="C98" s="30">
        <v>1</v>
      </c>
      <c r="D98" s="9" t="s">
        <v>4</v>
      </c>
      <c r="E98" s="17" t="s">
        <v>14</v>
      </c>
      <c r="F98" s="45">
        <v>80000</v>
      </c>
      <c r="G98" s="45">
        <v>80000</v>
      </c>
    </row>
    <row r="99" spans="1:7" x14ac:dyDescent="0.25">
      <c r="A99" s="8">
        <v>94</v>
      </c>
      <c r="B99" s="35" t="s">
        <v>61</v>
      </c>
      <c r="C99" s="30">
        <v>1</v>
      </c>
      <c r="D99" s="9" t="s">
        <v>4</v>
      </c>
      <c r="E99" s="18" t="s">
        <v>11</v>
      </c>
      <c r="F99" s="45">
        <v>600000</v>
      </c>
      <c r="G99" s="45">
        <v>600000</v>
      </c>
    </row>
    <row r="100" spans="1:7" x14ac:dyDescent="0.25">
      <c r="A100" s="19"/>
      <c r="B100" s="20"/>
      <c r="C100" s="21"/>
      <c r="D100" s="19"/>
      <c r="E100" s="22"/>
      <c r="F100" s="23"/>
      <c r="G100" s="24"/>
    </row>
    <row r="101" spans="1:7" x14ac:dyDescent="0.25">
      <c r="A101" s="25"/>
      <c r="B101" s="20"/>
      <c r="C101" s="21"/>
      <c r="D101" s="25"/>
      <c r="E101" s="25" t="s">
        <v>9</v>
      </c>
      <c r="F101" s="26"/>
      <c r="G101" s="50">
        <f>SUM(G6:G99)</f>
        <v>770000</v>
      </c>
    </row>
    <row r="102" spans="1:7" x14ac:dyDescent="0.25">
      <c r="A102" s="25"/>
      <c r="B102" s="27"/>
      <c r="C102" s="21"/>
      <c r="D102" s="25"/>
      <c r="E102" s="25"/>
      <c r="F102" s="26"/>
      <c r="G102" s="26"/>
    </row>
    <row r="103" spans="1:7" x14ac:dyDescent="0.25">
      <c r="A103" s="25" t="s">
        <v>8</v>
      </c>
      <c r="B103" s="25"/>
      <c r="C103" s="25"/>
      <c r="D103" s="25"/>
      <c r="E103" s="25" t="s">
        <v>10</v>
      </c>
      <c r="F103" s="26"/>
      <c r="G103" s="49">
        <v>0</v>
      </c>
    </row>
    <row r="104" spans="1:7" x14ac:dyDescent="0.25">
      <c r="A104" s="25"/>
      <c r="B104" s="25"/>
      <c r="C104" s="25"/>
      <c r="D104" s="25"/>
      <c r="E104" s="25"/>
      <c r="F104" s="26"/>
      <c r="G104" s="26"/>
    </row>
    <row r="105" spans="1:7" x14ac:dyDescent="0.25">
      <c r="A105" s="28" t="s">
        <v>156</v>
      </c>
      <c r="B105" s="28"/>
      <c r="C105" s="28"/>
      <c r="D105" s="28"/>
      <c r="E105" s="28"/>
      <c r="F105" s="29"/>
      <c r="G105" s="51">
        <f>G101+G103</f>
        <v>770000</v>
      </c>
    </row>
    <row r="106" spans="1:7" x14ac:dyDescent="0.25">
      <c r="A106" s="2" t="s">
        <v>12</v>
      </c>
    </row>
  </sheetData>
  <sheetProtection algorithmName="SHA-512" hashValue="9R7aRt8e+JWFVIHf+TDNe7xiKyNKnPpuBtyEwnFpbgMUe5nvnFPGttyL7rJ6d2BbtewDnv1e6241evjoYX4jPw==" saltValue="+8Inn+7cWCnuZdbnTY4ZTQ==" spinCount="100000" sheet="1"/>
  <mergeCells count="4">
    <mergeCell ref="A4:G4"/>
    <mergeCell ref="A1:G1"/>
    <mergeCell ref="A2:G2"/>
    <mergeCell ref="A3:G3"/>
  </mergeCells>
  <printOptions horizontalCentered="1"/>
  <pageMargins left="0.25" right="0.25" top="0.75" bottom="0.75" header="0.3" footer="0.3"/>
  <pageSetup scale="4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true</contract_x0020_document>
    <Doc_x0020_Type xmlns="c0086056-5044-4a33-b29f-c75672ab2bba">Appendix B Bid Workbook</Doc_x0020_Type>
    <_dlc_DocId xmlns="53dbc0f4-2d3d-44b3-9905-25b4807b1361">EV5DVUR6RRZR-1275146407-38693</_dlc_DocId>
    <_dlc_DocIdUrl xmlns="53dbc0f4-2d3d-44b3-9905-25b4807b1361">
      <Url>http://finance/supply/pba/_layouts/15/DocIdRedir.aspx?ID=EV5DVUR6RRZR-1275146407-38693</Url>
      <Description>EV5DVUR6RRZR-1275146407-38693</Description>
    </_dlc_DocIdUrl>
    <Spec_x0020__x0023_ xmlns="af23f7e8-60b8-4754-8d26-933e50c84a94">1134</Spec_x0020__x0023_>
    <SRC xmlns="af23f7e8-60b8-4754-8d26-933e50c84a94" xsi:nil="true"/>
    <Document_x0020_Type xmlns="b3fec781-62d2-4f50-9b0f-56b6ddda0866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Spec_x0020__x0023_ xmlns="b3fec781-62d2-4f50-9b0f-56b6ddda0866">092-20</Spec_x0020__x0023_>
    <S_Year xmlns="c0086056-5044-4a33-b29f-c75672ab2bba">2020</S_Year>
    <EmailCc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e31b9437d59ccc2ee2d9b8485742e1da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e9f66c2eda3ddab280dc5ae8fb717c49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CB19CC-C487-476F-B81A-0E1E4BE9EF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DF0F7-FC89-4F1C-8A52-8E4D8D6C00BC}">
  <ds:schemaRefs>
    <ds:schemaRef ds:uri="http://schemas.microsoft.com/office/2006/documentManagement/types"/>
    <ds:schemaRef ds:uri="a6a118c7-e855-4f4e-b8ad-80e33b796d81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sharepoint/v3"/>
    <ds:schemaRef ds:uri="http://schemas.microsoft.com/sharepoint/v4"/>
    <ds:schemaRef ds:uri="c0086056-5044-4a33-b29f-c75672ab2bba"/>
    <ds:schemaRef ds:uri="http://schemas.openxmlformats.org/package/2006/metadata/core-properties"/>
    <ds:schemaRef ds:uri="http://purl.org/dc/terms/"/>
    <ds:schemaRef ds:uri="af23f7e8-60b8-4754-8d26-933e50c84a94"/>
    <ds:schemaRef ds:uri="b3fec781-62d2-4f50-9b0f-56b6ddda0866"/>
    <ds:schemaRef ds:uri="53dbc0f4-2d3d-44b3-9905-25b4807b136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DCCBAA8-4B81-432D-92CE-550402606E2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473575E-BF79-4E98-923B-3424CE05D1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Workbook </vt:lpstr>
      <vt:lpstr>'Bid Workbook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092-20 Appendix B - Bid Workbook</dc:title>
  <dc:creator>abryan</dc:creator>
  <cp:lastModifiedBy>Perez, Joe</cp:lastModifiedBy>
  <cp:lastPrinted>2020-10-08T20:51:21Z</cp:lastPrinted>
  <dcterms:created xsi:type="dcterms:W3CDTF">2015-03-31T18:09:13Z</dcterms:created>
  <dcterms:modified xsi:type="dcterms:W3CDTF">2020-10-08T21:03:31Z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1866d016-5fe2-4302-88b6-a961b4a58bb9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