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9\"/>
    </mc:Choice>
  </mc:AlternateContent>
  <bookViews>
    <workbookView xWindow="0" yWindow="0" windowWidth="12945" windowHeight="11400"/>
  </bookViews>
  <sheets>
    <sheet name="091-19" sheetId="1" r:id="rId1"/>
  </sheets>
  <definedNames>
    <definedName name="_xlnm.Print_Area" localSheetId="0">'091-19'!$A$1:$G$30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4" i="1"/>
  <c r="G17" i="1"/>
  <c r="G21" i="1"/>
  <c r="G29" i="1"/>
  <c r="E28" i="1" l="1"/>
  <c r="G28" i="1" s="1"/>
  <c r="E5" i="1" l="1"/>
  <c r="G5" i="1" s="1"/>
  <c r="E6" i="1"/>
  <c r="E7" i="1"/>
  <c r="E8" i="1"/>
  <c r="E9" i="1"/>
  <c r="E10" i="1"/>
  <c r="G10" i="1" s="1"/>
  <c r="E11" i="1"/>
  <c r="G11" i="1" s="1"/>
  <c r="E12" i="1"/>
  <c r="G12" i="1" s="1"/>
  <c r="E13" i="1"/>
  <c r="G13" i="1" s="1"/>
  <c r="E14" i="1"/>
  <c r="E15" i="1"/>
  <c r="G15" i="1" s="1"/>
  <c r="E16" i="1"/>
  <c r="G16" i="1" s="1"/>
  <c r="E17" i="1"/>
  <c r="E18" i="1"/>
  <c r="G18" i="1" s="1"/>
  <c r="E19" i="1"/>
  <c r="G19" i="1" s="1"/>
  <c r="E20" i="1"/>
  <c r="G20" i="1" s="1"/>
  <c r="E21" i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9" i="1" l="1"/>
  <c r="E4" i="1" l="1"/>
  <c r="G4" i="1" l="1"/>
  <c r="G30" i="1" l="1"/>
</calcChain>
</file>

<file path=xl/sharedStrings.xml><?xml version="1.0" encoding="utf-8"?>
<sst xmlns="http://schemas.openxmlformats.org/spreadsheetml/2006/main" count="88" uniqueCount="64">
  <si>
    <t>Item</t>
  </si>
  <si>
    <t>Estimated total cost</t>
  </si>
  <si>
    <t>Approx.  Annual volume</t>
  </si>
  <si>
    <t>UOM</t>
  </si>
  <si>
    <t>Tons</t>
  </si>
  <si>
    <t>Three Year Forecast</t>
  </si>
  <si>
    <t>12a</t>
  </si>
  <si>
    <t>12b</t>
  </si>
  <si>
    <t>12c</t>
  </si>
  <si>
    <t>12d</t>
  </si>
  <si>
    <t>Fee</t>
  </si>
  <si>
    <t>Mobilization fee for Duval County</t>
  </si>
  <si>
    <t>Mobilization fee for St Johns County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</si>
  <si>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</si>
  <si>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</si>
  <si>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</si>
  <si>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</si>
  <si>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</si>
  <si>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</si>
  <si>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</si>
  <si>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</si>
  <si>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</si>
  <si>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</si>
  <si>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</si>
  <si>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</si>
  <si>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</si>
  <si>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</si>
  <si>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</si>
  <si>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</si>
  <si>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</si>
  <si>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</si>
  <si>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</si>
  <si>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</si>
  <si>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 xml:space="preserve">Southwest WRF  - 5420 118th Street, Jacksonville, FL 32244  - To Buckman WRF - 2400 Talleyrand Avenue, Jacksonville, FL 32206 </t>
  </si>
  <si>
    <t xml:space="preserve">Arlington East WRF  - 1555 Millcoe Road, Jacksonville, FL 32225  - To Buckman WRF - 2400 Talleyrand Avenue, Jacksonville, FL 32206 </t>
  </si>
  <si>
    <t xml:space="preserve">Mandarin WRF  - 10828 Hampton Road, Jacksonville, FL 32257  - To Buckman WRF - 2400 Talleyrand Avenue, Jacksonville, FL 32206 </t>
  </si>
  <si>
    <t xml:space="preserve">Blacks Ford WRF – 5145-2 Longleaf Pine Parkway, St. Johns, FL 32259 - To Buckman WRF - 2400 Talleyrand Avenue, Jacksonville, FL 32206 </t>
  </si>
  <si>
    <t xml:space="preserve">Monterey WRF – 5802 Harris Street, Jacksonville, FL 32211  - To Buckman WRF - 2400 Talleyrand Avenue, Jacksonville, FL 32206 </t>
  </si>
  <si>
    <t xml:space="preserve">Nassau Regional WRF – 96237 Amelia Concourse, Yulee, FL 32034  - To Buckman WRF - 2400 Talleyrand Avenue, Jacksonville, FL 32206 </t>
  </si>
  <si>
    <t xml:space="preserve">Julington Creek WRF – 220 Davis Pond Boulevard, St. Johns, FL 32259  - To Buckman WRF - 2400 Talleyrand Avenue, Jacksonville, FL 32206 </t>
  </si>
  <si>
    <t xml:space="preserve">Ponce De Leon WRF – 3152 South Ponte Vedra Boulevard, Ponte Vedra, FL 32082  - To Buckman WRF - 2400 Talleyrand Avenue, Jacksonville, FL 32206 </t>
  </si>
  <si>
    <t xml:space="preserve">Ponte Vedra WRF – 200 State Road A1A, Ponte Vedra, FL 32082 - To Buckman WRF - 2400 Talleyrand Avenue, Jacksonville, FL 32206 </t>
  </si>
  <si>
    <t xml:space="preserve">District 2 WRF – 1840 Cedar Bay Rd., Jacksonville, FL 32218 - To Buckman WRF - 2400 Talleyrand Avenue, Jacksonville, FL 32206 </t>
  </si>
  <si>
    <t xml:space="preserve">Class IV Lift Station - To Buckman WRF - 2400 Talleyrand Avenue, Jacksonville, FL 32206 </t>
  </si>
  <si>
    <t>Southwest WRF  - 5420 118th Street, Jacksonville, FL 32244  - Dewatered and disposed of at a properly permitted landfill site in accordance with applicable environmental regulations.</t>
  </si>
  <si>
    <t>Arlington East WRF  - 1555 Millcoe Road, Jacksonville, FL 32225  - Dewatered and disposed of at a properly permitted landfill site in accordance with applicable environmental regulations.</t>
  </si>
  <si>
    <t>Mandarin WRF  - 10828 Hampton Road, Jacksonville, FL 32257  - Dewatered and disposed of at a properly permitted landfill site in accordance with applicable environmental regulations.</t>
  </si>
  <si>
    <t>Blacks Ford WRF – 5145-2 Longleaf Pine Parkway, St. Johns, FL 32259 - Dewatered and disposed of at a properly permitted landfill site in accordance with applicable environmental regulations.</t>
  </si>
  <si>
    <t>Monterey WRF – 5802 Harris Street, Jacksonville, FL 32211  - Dewatered and disposed of at a properly permitted landfill site in accordance with applicable environmental regulations.</t>
  </si>
  <si>
    <t>Nassau Regional WRF – 96237 Amelia Concourse, Yulee, FL 32034  - Dewatered and disposed of at a properly permitted landfill site in accordance with applicable environmental regulations.</t>
  </si>
  <si>
    <t>Julington Creek WRF – 220 Davis Pond Boulevard, St. Johns, FL 32259  - Dewatered and disposed of at a properly permitted landfill site in accordance with applicable environmental regulations.</t>
  </si>
  <si>
    <t>Ponce De Leon WRF – 3152 South Ponte Vedra Boulevard, Ponte Vedra, FL 32082  - Dewatered and disposed of at a properly permitted landfill site in accordance with applicable environmental regulations.</t>
  </si>
  <si>
    <t>Ponte Vedra WRF – 200 State Road A1A, Ponte Vedra, FL 32082 - Dewatered and disposed of at a properly permitted landfill site in accordance with applicable environmental regulations.</t>
  </si>
  <si>
    <t>District 2 WRF – 1840 Cedar Bay Rd., Jacksonville, FL 32218 - Dewatered and disposed of at a properly permitted landfill site in accordance with applicable environmental regulations.</t>
  </si>
  <si>
    <t>Class IV Lift Station - Dewatered and disposed of at a properly permitted landfill site in accordance with applicable environmental regulations.</t>
  </si>
  <si>
    <t>1a</t>
  </si>
  <si>
    <t>1b</t>
  </si>
  <si>
    <t>Buckman WRF - 2400 Talleyrand Avenue, Jacksonville, FL 32207 - Dewatered and disposed of at a properly permitted landfill site in accordance with applicable environmental regulations.</t>
  </si>
  <si>
    <t>Buckman WRF - 2400 Talleyrand Avenue, Jacksonville, FL 32206 - to the pad on site</t>
  </si>
  <si>
    <t>Enter Your Response for the Following Described Articles or Services</t>
  </si>
  <si>
    <t>Company:</t>
  </si>
  <si>
    <r>
      <rPr>
        <b/>
        <sz val="12"/>
        <color rgb="FF000000"/>
        <rFont val="Times New Roman"/>
        <family val="1"/>
      </rPr>
      <t>TOTAL</t>
    </r>
    <r>
      <rPr>
        <sz val="12"/>
        <color rgb="FF000000"/>
        <rFont val="Times New Roman"/>
        <family val="1"/>
      </rPr>
      <t xml:space="preserve"> (for items 1 through 12 above - Enter this Amount on the Response Form)</t>
    </r>
  </si>
  <si>
    <t>Unit cost for Disposal</t>
  </si>
  <si>
    <t>Appendix B - Response Workbook
091-19 Process Tank and Class IV Lift Station Cleaning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</si>
</sst>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4" fontId="7" fillId="4" borderId="1" xfId="1" applyFont="1" applyFill="1" applyBorder="1" applyAlignment="1">
      <alignment vertical="center" wrapText="1"/>
    </xf>
    <xf numFmtId="44" fontId="7" fillId="3" borderId="1" xfId="1" applyFont="1" applyFill="1" applyBorder="1" applyAlignment="1">
      <alignment vertical="center" wrapText="1"/>
    </xf>
    <xf numFmtId="44" fontId="7" fillId="2" borderId="1" xfId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left" vertical="center" wrapText="1" indent="3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view="pageBreakPreview" zoomScaleNormal="100" zoomScaleSheetLayoutView="100" workbookViewId="0">
      <pane ySplit="3" topLeftCell="A4" activePane="bottomLeft" state="frozen"/>
      <selection pane="bottomLeft" sqref="A1:G1"/>
    </sheetView>
  </sheetViews>
  <sheetFormatPr defaultColWidth="9.140625" defaultRowHeight="15" x14ac:dyDescent="0.25"/>
  <cols>
    <col min="1" max="1" width="9.140625" style="1"/>
    <col min="2" max="2" width="54.42578125" style="1" customWidth="1"/>
    <col min="3" max="3" width="9.140625" style="1"/>
    <col min="4" max="6" width="17" style="1" customWidth="1"/>
    <col min="7" max="7" width="26.28515625" style="1" customWidth="1"/>
    <col min="8" max="12" width="11.7109375" style="1" customWidth="1"/>
    <col min="13" max="16384" width="9.140625" style="1"/>
  </cols>
  <sheetData>
    <row r="1" spans="1:7" ht="41.25" customHeight="1" x14ac:dyDescent="0.25">
      <c r="A1" s="15" t="s">
        <v>63</v>
      </c>
      <c r="B1" s="16"/>
      <c r="C1" s="16"/>
      <c r="D1" s="16"/>
      <c r="E1" s="16"/>
      <c r="F1" s="16"/>
      <c r="G1" s="16"/>
    </row>
    <row r="2" spans="1:7" ht="20.25" x14ac:dyDescent="0.25">
      <c r="A2" s="13"/>
      <c r="B2" s="14"/>
      <c r="C2" s="14"/>
      <c r="D2" s="21" t="s">
        <v>60</v>
      </c>
      <c r="E2" s="22"/>
      <c r="F2" s="19"/>
      <c r="G2" s="20"/>
    </row>
    <row r="3" spans="1:7" s="2" customFormat="1" ht="31.5" x14ac:dyDescent="0.25">
      <c r="A3" s="3" t="s">
        <v>0</v>
      </c>
      <c r="B3" s="3" t="s">
        <v>59</v>
      </c>
      <c r="C3" s="3" t="s">
        <v>3</v>
      </c>
      <c r="D3" s="3" t="s">
        <v>2</v>
      </c>
      <c r="E3" s="3" t="s">
        <v>5</v>
      </c>
      <c r="F3" s="3" t="s">
        <v>62</v>
      </c>
      <c r="G3" s="3" t="s">
        <v>1</v>
      </c>
    </row>
    <row r="4" spans="1:7" s="2" customFormat="1" ht="31.5" x14ac:dyDescent="0.25">
      <c r="A4" s="4" t="s">
        <v>55</v>
      </c>
      <c r="B4" s="5" t="s">
        <v>58</v>
      </c>
      <c r="C4" s="6" t="s">
        <v>4</v>
      </c>
      <c r="D4" s="7">
        <v>800</v>
      </c>
      <c r="E4" s="7">
        <f>D4*3</f>
        <v>2400</v>
      </c>
      <c r="F4" s="10"/>
      <c r="G4" s="9">
        <f>E4*F4</f>
        <v>0</v>
      </c>
    </row>
    <row r="5" spans="1:7" s="2" customFormat="1" ht="63" x14ac:dyDescent="0.25">
      <c r="A5" s="4" t="s">
        <v>56</v>
      </c>
      <c r="B5" s="5" t="s">
        <v>57</v>
      </c>
      <c r="C5" s="6" t="s">
        <v>4</v>
      </c>
      <c r="D5" s="7">
        <v>1600</v>
      </c>
      <c r="E5" s="7">
        <f>D5*3</f>
        <v>4800</v>
      </c>
      <c r="F5" s="10"/>
      <c r="G5" s="9">
        <f t="shared" ref="G5:G29" si="0">E5*F5</f>
        <v>0</v>
      </c>
    </row>
    <row r="6" spans="1:7" s="2" customFormat="1" ht="47.25" x14ac:dyDescent="0.25">
      <c r="A6" s="4" t="s">
        <v>13</v>
      </c>
      <c r="B6" s="5" t="s">
        <v>33</v>
      </c>
      <c r="C6" s="6" t="s">
        <v>4</v>
      </c>
      <c r="D6" s="7">
        <v>50</v>
      </c>
      <c r="E6" s="7">
        <f t="shared" ref="E6:E27" si="1">D6*3</f>
        <v>150</v>
      </c>
      <c r="F6" s="10"/>
      <c r="G6" s="9">
        <f t="shared" si="0"/>
        <v>0</v>
      </c>
    </row>
    <row r="7" spans="1:7" s="2" customFormat="1" ht="63" x14ac:dyDescent="0.25">
      <c r="A7" s="4" t="s">
        <v>14</v>
      </c>
      <c r="B7" s="5" t="s">
        <v>44</v>
      </c>
      <c r="C7" s="6" t="s">
        <v>4</v>
      </c>
      <c r="D7" s="7">
        <v>50</v>
      </c>
      <c r="E7" s="7">
        <f t="shared" si="1"/>
        <v>150</v>
      </c>
      <c r="F7" s="10"/>
      <c r="G7" s="9">
        <f t="shared" si="0"/>
        <v>0</v>
      </c>
    </row>
    <row r="8" spans="1:7" s="2" customFormat="1" ht="47.25" x14ac:dyDescent="0.25">
      <c r="A8" s="4" t="s">
        <v>15</v>
      </c>
      <c r="B8" s="5" t="s">
        <v>34</v>
      </c>
      <c r="C8" s="6" t="s">
        <v>4</v>
      </c>
      <c r="D8" s="7">
        <v>450</v>
      </c>
      <c r="E8" s="7">
        <f t="shared" si="1"/>
        <v>1350</v>
      </c>
      <c r="F8" s="10"/>
      <c r="G8" s="9">
        <f t="shared" si="0"/>
        <v>0</v>
      </c>
    </row>
    <row r="9" spans="1:7" s="2" customFormat="1" ht="63" x14ac:dyDescent="0.25">
      <c r="A9" s="4" t="s">
        <v>16</v>
      </c>
      <c r="B9" s="5" t="s">
        <v>45</v>
      </c>
      <c r="C9" s="6" t="s">
        <v>4</v>
      </c>
      <c r="D9" s="7">
        <v>100</v>
      </c>
      <c r="E9" s="7">
        <f t="shared" si="1"/>
        <v>300</v>
      </c>
      <c r="F9" s="10"/>
      <c r="G9" s="9">
        <f t="shared" si="0"/>
        <v>0</v>
      </c>
    </row>
    <row r="10" spans="1:7" s="2" customFormat="1" ht="47.25" x14ac:dyDescent="0.25">
      <c r="A10" s="4" t="s">
        <v>17</v>
      </c>
      <c r="B10" s="5" t="s">
        <v>35</v>
      </c>
      <c r="C10" s="6" t="s">
        <v>4</v>
      </c>
      <c r="D10" s="7">
        <v>450</v>
      </c>
      <c r="E10" s="7">
        <f t="shared" si="1"/>
        <v>1350</v>
      </c>
      <c r="F10" s="10"/>
      <c r="G10" s="9">
        <f t="shared" si="0"/>
        <v>0</v>
      </c>
    </row>
    <row r="11" spans="1:7" s="2" customFormat="1" ht="63" x14ac:dyDescent="0.25">
      <c r="A11" s="4" t="s">
        <v>18</v>
      </c>
      <c r="B11" s="5" t="s">
        <v>46</v>
      </c>
      <c r="C11" s="6" t="s">
        <v>4</v>
      </c>
      <c r="D11" s="7">
        <v>100</v>
      </c>
      <c r="E11" s="7">
        <f t="shared" si="1"/>
        <v>300</v>
      </c>
      <c r="F11" s="10"/>
      <c r="G11" s="9">
        <f t="shared" si="0"/>
        <v>0</v>
      </c>
    </row>
    <row r="12" spans="1:7" s="2" customFormat="1" ht="47.25" x14ac:dyDescent="0.25">
      <c r="A12" s="4" t="s">
        <v>19</v>
      </c>
      <c r="B12" s="5" t="s">
        <v>36</v>
      </c>
      <c r="C12" s="6" t="s">
        <v>4</v>
      </c>
      <c r="D12" s="7">
        <v>45</v>
      </c>
      <c r="E12" s="7">
        <f t="shared" si="1"/>
        <v>135</v>
      </c>
      <c r="F12" s="10"/>
      <c r="G12" s="9">
        <f t="shared" si="0"/>
        <v>0</v>
      </c>
    </row>
    <row r="13" spans="1:7" s="2" customFormat="1" ht="63" x14ac:dyDescent="0.25">
      <c r="A13" s="4" t="s">
        <v>20</v>
      </c>
      <c r="B13" s="5" t="s">
        <v>47</v>
      </c>
      <c r="C13" s="6" t="s">
        <v>4</v>
      </c>
      <c r="D13" s="7">
        <v>90</v>
      </c>
      <c r="E13" s="7">
        <f t="shared" si="1"/>
        <v>270</v>
      </c>
      <c r="F13" s="10"/>
      <c r="G13" s="9">
        <f t="shared" si="0"/>
        <v>0</v>
      </c>
    </row>
    <row r="14" spans="1:7" s="2" customFormat="1" ht="47.25" x14ac:dyDescent="0.25">
      <c r="A14" s="4" t="s">
        <v>21</v>
      </c>
      <c r="B14" s="5" t="s">
        <v>37</v>
      </c>
      <c r="C14" s="6" t="s">
        <v>4</v>
      </c>
      <c r="D14" s="7">
        <v>300</v>
      </c>
      <c r="E14" s="7">
        <f t="shared" si="1"/>
        <v>900</v>
      </c>
      <c r="F14" s="10"/>
      <c r="G14" s="9">
        <f t="shared" si="0"/>
        <v>0</v>
      </c>
    </row>
    <row r="15" spans="1:7" s="2" customFormat="1" ht="63" x14ac:dyDescent="0.25">
      <c r="A15" s="4" t="s">
        <v>22</v>
      </c>
      <c r="B15" s="5" t="s">
        <v>48</v>
      </c>
      <c r="C15" s="6" t="s">
        <v>4</v>
      </c>
      <c r="D15" s="7">
        <v>1</v>
      </c>
      <c r="E15" s="7">
        <f t="shared" si="1"/>
        <v>3</v>
      </c>
      <c r="F15" s="10"/>
      <c r="G15" s="9">
        <f t="shared" si="0"/>
        <v>0</v>
      </c>
    </row>
    <row r="16" spans="1:7" s="2" customFormat="1" ht="47.25" x14ac:dyDescent="0.25">
      <c r="A16" s="4" t="s">
        <v>23</v>
      </c>
      <c r="B16" s="5" t="s">
        <v>38</v>
      </c>
      <c r="C16" s="6" t="s">
        <v>4</v>
      </c>
      <c r="D16" s="7">
        <v>1</v>
      </c>
      <c r="E16" s="7">
        <f t="shared" si="1"/>
        <v>3</v>
      </c>
      <c r="F16" s="10"/>
      <c r="G16" s="9">
        <f t="shared" si="0"/>
        <v>0</v>
      </c>
    </row>
    <row r="17" spans="1:7" s="2" customFormat="1" ht="63" x14ac:dyDescent="0.25">
      <c r="A17" s="4" t="s">
        <v>24</v>
      </c>
      <c r="B17" s="5" t="s">
        <v>49</v>
      </c>
      <c r="C17" s="6" t="s">
        <v>4</v>
      </c>
      <c r="D17" s="7">
        <v>100</v>
      </c>
      <c r="E17" s="7">
        <f t="shared" si="1"/>
        <v>300</v>
      </c>
      <c r="F17" s="10"/>
      <c r="G17" s="9">
        <f t="shared" si="0"/>
        <v>0</v>
      </c>
    </row>
    <row r="18" spans="1:7" s="2" customFormat="1" ht="47.25" x14ac:dyDescent="0.25">
      <c r="A18" s="4" t="s">
        <v>25</v>
      </c>
      <c r="B18" s="5" t="s">
        <v>39</v>
      </c>
      <c r="C18" s="6" t="s">
        <v>4</v>
      </c>
      <c r="D18" s="7">
        <v>130</v>
      </c>
      <c r="E18" s="7">
        <f t="shared" si="1"/>
        <v>390</v>
      </c>
      <c r="F18" s="10"/>
      <c r="G18" s="9">
        <f t="shared" si="0"/>
        <v>0</v>
      </c>
    </row>
    <row r="19" spans="1:7" s="2" customFormat="1" ht="63" x14ac:dyDescent="0.25">
      <c r="A19" s="4" t="s">
        <v>26</v>
      </c>
      <c r="B19" s="5" t="s">
        <v>50</v>
      </c>
      <c r="C19" s="6" t="s">
        <v>4</v>
      </c>
      <c r="D19" s="7">
        <v>190</v>
      </c>
      <c r="E19" s="7">
        <f t="shared" si="1"/>
        <v>570</v>
      </c>
      <c r="F19" s="10"/>
      <c r="G19" s="9">
        <f t="shared" si="0"/>
        <v>0</v>
      </c>
    </row>
    <row r="20" spans="1:7" s="2" customFormat="1" ht="47.25" x14ac:dyDescent="0.25">
      <c r="A20" s="4" t="s">
        <v>27</v>
      </c>
      <c r="B20" s="5" t="s">
        <v>40</v>
      </c>
      <c r="C20" s="6" t="s">
        <v>4</v>
      </c>
      <c r="D20" s="7">
        <v>25</v>
      </c>
      <c r="E20" s="7">
        <f t="shared" si="1"/>
        <v>75</v>
      </c>
      <c r="F20" s="10"/>
      <c r="G20" s="9">
        <f t="shared" si="0"/>
        <v>0</v>
      </c>
    </row>
    <row r="21" spans="1:7" s="2" customFormat="1" ht="63" x14ac:dyDescent="0.25">
      <c r="A21" s="4" t="s">
        <v>28</v>
      </c>
      <c r="B21" s="5" t="s">
        <v>51</v>
      </c>
      <c r="C21" s="6" t="s">
        <v>4</v>
      </c>
      <c r="D21" s="7">
        <v>20</v>
      </c>
      <c r="E21" s="7">
        <f t="shared" si="1"/>
        <v>60</v>
      </c>
      <c r="F21" s="10"/>
      <c r="G21" s="9">
        <f t="shared" si="0"/>
        <v>0</v>
      </c>
    </row>
    <row r="22" spans="1:7" s="2" customFormat="1" ht="47.25" x14ac:dyDescent="0.25">
      <c r="A22" s="4" t="s">
        <v>29</v>
      </c>
      <c r="B22" s="5" t="s">
        <v>41</v>
      </c>
      <c r="C22" s="6" t="s">
        <v>4</v>
      </c>
      <c r="D22" s="7">
        <v>110</v>
      </c>
      <c r="E22" s="7">
        <f t="shared" si="1"/>
        <v>330</v>
      </c>
      <c r="F22" s="10"/>
      <c r="G22" s="9">
        <f t="shared" si="0"/>
        <v>0</v>
      </c>
    </row>
    <row r="23" spans="1:7" s="2" customFormat="1" ht="63" x14ac:dyDescent="0.25">
      <c r="A23" s="4" t="s">
        <v>30</v>
      </c>
      <c r="B23" s="5" t="s">
        <v>52</v>
      </c>
      <c r="C23" s="6" t="s">
        <v>4</v>
      </c>
      <c r="D23" s="7">
        <v>120</v>
      </c>
      <c r="E23" s="7">
        <f t="shared" si="1"/>
        <v>360</v>
      </c>
      <c r="F23" s="10"/>
      <c r="G23" s="9">
        <f t="shared" si="0"/>
        <v>0</v>
      </c>
    </row>
    <row r="24" spans="1:7" s="2" customFormat="1" ht="47.25" x14ac:dyDescent="0.25">
      <c r="A24" s="4" t="s">
        <v>31</v>
      </c>
      <c r="B24" s="5" t="s">
        <v>42</v>
      </c>
      <c r="C24" s="6" t="s">
        <v>4</v>
      </c>
      <c r="D24" s="7">
        <v>215</v>
      </c>
      <c r="E24" s="7">
        <f t="shared" si="1"/>
        <v>645</v>
      </c>
      <c r="F24" s="10"/>
      <c r="G24" s="9">
        <f t="shared" si="0"/>
        <v>0</v>
      </c>
    </row>
    <row r="25" spans="1:7" s="2" customFormat="1" ht="63" x14ac:dyDescent="0.25">
      <c r="A25" s="4" t="s">
        <v>32</v>
      </c>
      <c r="B25" s="5" t="s">
        <v>53</v>
      </c>
      <c r="C25" s="6" t="s">
        <v>4</v>
      </c>
      <c r="D25" s="7">
        <v>1</v>
      </c>
      <c r="E25" s="7">
        <f t="shared" si="1"/>
        <v>3</v>
      </c>
      <c r="F25" s="10"/>
      <c r="G25" s="9">
        <f>E25*F25</f>
        <v>0</v>
      </c>
    </row>
    <row r="26" spans="1:7" s="2" customFormat="1" ht="31.5" x14ac:dyDescent="0.25">
      <c r="A26" s="4" t="s">
        <v>6</v>
      </c>
      <c r="B26" s="5" t="s">
        <v>43</v>
      </c>
      <c r="C26" s="6" t="s">
        <v>4</v>
      </c>
      <c r="D26" s="7">
        <v>500</v>
      </c>
      <c r="E26" s="7">
        <f t="shared" si="1"/>
        <v>1500</v>
      </c>
      <c r="F26" s="10"/>
      <c r="G26" s="9">
        <f t="shared" si="0"/>
        <v>0</v>
      </c>
    </row>
    <row r="27" spans="1:7" s="2" customFormat="1" ht="47.25" x14ac:dyDescent="0.25">
      <c r="A27" s="12" t="s">
        <v>7</v>
      </c>
      <c r="B27" s="5" t="s">
        <v>54</v>
      </c>
      <c r="C27" s="6" t="s">
        <v>4</v>
      </c>
      <c r="D27" s="7">
        <v>250</v>
      </c>
      <c r="E27" s="7">
        <f t="shared" si="1"/>
        <v>750</v>
      </c>
      <c r="F27" s="10"/>
      <c r="G27" s="9">
        <f t="shared" si="0"/>
        <v>0</v>
      </c>
    </row>
    <row r="28" spans="1:7" s="2" customFormat="1" ht="15.75" x14ac:dyDescent="0.25">
      <c r="A28" s="11" t="s">
        <v>8</v>
      </c>
      <c r="B28" s="5" t="s">
        <v>11</v>
      </c>
      <c r="C28" s="6" t="s">
        <v>10</v>
      </c>
      <c r="D28" s="6">
        <v>163</v>
      </c>
      <c r="E28" s="7">
        <f>D28*3</f>
        <v>489</v>
      </c>
      <c r="F28" s="10"/>
      <c r="G28" s="9">
        <f>E28*F28</f>
        <v>0</v>
      </c>
    </row>
    <row r="29" spans="1:7" s="2" customFormat="1" ht="15.75" x14ac:dyDescent="0.25">
      <c r="A29" s="11" t="s">
        <v>9</v>
      </c>
      <c r="B29" s="5" t="s">
        <v>12</v>
      </c>
      <c r="C29" s="6" t="s">
        <v>10</v>
      </c>
      <c r="D29" s="6">
        <v>8</v>
      </c>
      <c r="E29" s="7">
        <f>D29*3</f>
        <v>24</v>
      </c>
      <c r="F29" s="10"/>
      <c r="G29" s="9">
        <f t="shared" si="0"/>
        <v>0</v>
      </c>
    </row>
    <row r="30" spans="1:7" s="2" customFormat="1" ht="15.75" x14ac:dyDescent="0.25">
      <c r="A30" s="17" t="s">
        <v>61</v>
      </c>
      <c r="B30" s="18"/>
      <c r="C30" s="18"/>
      <c r="D30" s="18"/>
      <c r="E30" s="18"/>
      <c r="F30" s="18"/>
      <c r="G30" s="8">
        <f>SUM(G4:G29)</f>
        <v>0</v>
      </c>
    </row>
  </sheetData>
  <sheetProtection selectLockedCells="1"/>
  <mergeCells count="4">
    <mergeCell ref="A1:G1"/>
    <mergeCell ref="A30:F30"/>
    <mergeCell ref="F2:G2"/>
    <mergeCell ref="D2:E2"/>
  </mergeCells>
  <pageMargins left="0.7" right="0.7" top="0.75" bottom="0.75" header="0.3" footer="0.3"/>
  <pageSetup paperSize="3" scale="82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EV5DVUR6RRZR-1275146407-34203</_dlc_DocId>
    <_dlc_DocIdUrl xmlns="53dbc0f4-2d3d-44b3-9905-25b4807b1361">
      <Url>http://finance/supply/pba/_layouts/15/DocIdRedir.aspx?ID=EV5DVUR6RRZR-1275146407-34203</Url>
      <Description>EV5DVUR6RRZR-1275146407-34203</Description>
    </_dlc_DocIdUrl>
    <Document_x0020_Type xmlns="b3fec781-62d2-4f50-9b0f-56b6ddda0866" xsi:nil="true"/>
    <contract_x0020_document xmlns="c0086056-5044-4a33-b29f-c75672ab2bba">false</contract_x0020_docu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SRC xmlns="af23f7e8-60b8-4754-8d26-933e50c84a94" xsi:nil="true"/>
    <Spec_x0020__x0023_ xmlns="af23f7e8-60b8-4754-8d26-933e50c84a94">990</Spec_x0020__x0023_>
    <EmailSubject xmlns="http://schemas.microsoft.com/sharepoint/v3" xsi:nil="true"/>
    <Spec_x0020__x0023_ xmlns="b3fec781-62d2-4f50-9b0f-56b6ddda0866">091-19</Spec_x0020__x0023_>
    <Doc_x0020_Type xmlns="c0086056-5044-4a33-b29f-c75672ab2bba">Appendix B Bid Workbook</Doc_x0020_Type>
    <S_Year xmlns="c0086056-5044-4a33-b29f-c75672ab2bba">2019</S_Year>
    <EmailCc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aa8a934e4c5a3b0b4f10c9288f581181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f2c60721c58e9a6a9ae74d759cd201e3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7785F3-1C1A-47AA-8CAF-6FC4F0D09DF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a6a118c7-e855-4f4e-b8ad-80e33b796d81"/>
    <ds:schemaRef ds:uri="http://schemas.microsoft.com/office/2006/documentManagement/types"/>
    <ds:schemaRef ds:uri="b3fec781-62d2-4f50-9b0f-56b6ddda0866"/>
    <ds:schemaRef ds:uri="c0086056-5044-4a33-b29f-c75672ab2bba"/>
    <ds:schemaRef ds:uri="af23f7e8-60b8-4754-8d26-933e50c84a94"/>
    <ds:schemaRef ds:uri="http://purl.org/dc/elements/1.1/"/>
    <ds:schemaRef ds:uri="53dbc0f4-2d3d-44b3-9905-25b4807b136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6C4258F-3768-449D-87AC-B34E3E522E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60C08A-3058-4012-87E7-0226F1C5495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5615812-31D2-4B6E-99CE-5F25C8492C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091-19</vt:lpstr>
      <vt:lpstr>'091-19'!Print_Area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Lovgren, Rodney D.</dc:creator>
  <cp:lastModifiedBy>JEA User</cp:lastModifiedBy>
  <cp:lastPrinted>2019-05-07T14:44:42Z</cp:lastPrinted>
  <dcterms:created xsi:type="dcterms:W3CDTF">2018-02-22T18:35:34Z</dcterms:created>
  <dcterms:modified xsi:type="dcterms:W3CDTF">2019-05-08T16:54:39Z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d0423e55-c201-4ed3-9f55-b4a822fb4ea8</vt:lpwstr>
  </property>
</Properties>
</file>