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finance/supply/pba/Procurement Files/2020/"/>
    </mc:Choice>
  </mc:AlternateContent>
  <bookViews>
    <workbookView xWindow="-15" yWindow="-15" windowWidth="9600" windowHeight="6120"/>
  </bookViews>
  <sheets>
    <sheet name="081-20" sheetId="4" r:id="rId1"/>
  </sheets>
  <calcPr calcId="162913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A15" i="4" l="1"/>
  <c r="H13" i="4" l="1"/>
  <c r="H14" i="4" s="1"/>
  <c r="I14" i="4" s="1"/>
</calcChain>
</file>

<file path=xl/sharedStrings.xml><?xml version="1.0" encoding="utf-8"?>
<sst xmlns="http://schemas.openxmlformats.org/spreadsheetml/2006/main" count="104" uniqueCount="56">
  <si>
    <t>Professional Staff Experience (30 Points)</t>
  </si>
  <si>
    <t>Depth of Experience</t>
  </si>
  <si>
    <t>Multiplier for Key Personnel</t>
  </si>
  <si>
    <t>Total</t>
  </si>
  <si>
    <t>(10 points)</t>
  </si>
  <si>
    <t xml:space="preserve">Very Good                 </t>
  </si>
  <si>
    <t>(7-10 points)</t>
  </si>
  <si>
    <t xml:space="preserve">Good                        </t>
  </si>
  <si>
    <t xml:space="preserve">Average / No Information                </t>
  </si>
  <si>
    <t>Cost effectiveness of proposed solution</t>
  </si>
  <si>
    <t>Creativity &amp; Innovation in project approach and solution selection options</t>
  </si>
  <si>
    <t>(5 points)</t>
  </si>
  <si>
    <t>(4-5 points)</t>
  </si>
  <si>
    <t>(2-3 points)</t>
  </si>
  <si>
    <t>(0-1 point)</t>
  </si>
  <si>
    <t xml:space="preserve">Published project documents, including conformed drawings, specs, and final basis of design report from a relevant engagement, with similar scope of work with brief description of how the report framework will be modified for JEA's project  </t>
  </si>
  <si>
    <t>Sub &lt; 1%</t>
  </si>
  <si>
    <t>(4 points)</t>
  </si>
  <si>
    <t>(3 points)</t>
  </si>
  <si>
    <t>(2 points)</t>
  </si>
  <si>
    <t>(1 point)</t>
  </si>
  <si>
    <t>(0 point)</t>
  </si>
  <si>
    <t>COJ/JEA Certified JSEB Firm</t>
  </si>
  <si>
    <t>Resume Titles</t>
  </si>
  <si>
    <t xml:space="preserve">Firm: </t>
  </si>
  <si>
    <t xml:space="preserve">Evaluator: </t>
  </si>
  <si>
    <r>
      <t xml:space="preserve">Total Score / </t>
    </r>
    <r>
      <rPr>
        <b/>
        <sz val="11"/>
        <color theme="7" tint="-0.249977111117893"/>
        <rFont val="Calibri"/>
        <family val="2"/>
        <scheme val="minor"/>
      </rPr>
      <t>Maximum Possible Score</t>
    </r>
    <r>
      <rPr>
        <sz val="11"/>
        <color theme="1"/>
        <rFont val="Calibri"/>
        <family val="2"/>
        <scheme val="minor"/>
      </rPr>
      <t xml:space="preserve"> x Maximum Points</t>
    </r>
  </si>
  <si>
    <t>JSEB (5 Points)</t>
  </si>
  <si>
    <r>
      <rPr>
        <i/>
        <sz val="11"/>
        <color theme="1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 xml:space="preserve"> Additional Comments:</t>
    </r>
  </si>
  <si>
    <t>Comprehensive and Appropriate  Resource Plan &amp; completeness of project schedule is provided with proposal</t>
  </si>
  <si>
    <t>Design Approach and Work Plan (40 Points)</t>
  </si>
  <si>
    <t>Completeness and Depth of Tasks &amp; Subtasks in relation to the Technical Specifications</t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</si>
  <si>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5%</t>
    </r>
  </si>
  <si>
    <t>(Primary Positions can only serve one role)</t>
  </si>
  <si>
    <t>(4-6 points)</t>
  </si>
  <si>
    <t>(0-3 points)</t>
  </si>
  <si>
    <t>Evaluation Matrix</t>
  </si>
  <si>
    <t>Amount of work that will be subcontracted. (based on dollars and not man-hours)</t>
  </si>
  <si>
    <t xml:space="preserve">x1.5 </t>
  </si>
  <si>
    <t xml:space="preserve">QA/QC Engineer (Primary) </t>
  </si>
  <si>
    <t xml:space="preserve">QA/QC Engineer(Backup)    </t>
  </si>
  <si>
    <t>0-30 points</t>
  </si>
  <si>
    <t>(0-30 score)</t>
  </si>
  <si>
    <t>(0-45 score)</t>
  </si>
  <si>
    <t>Company Experience (25 Points)</t>
  </si>
  <si>
    <t xml:space="preserve">I&amp;C Engineer (Primary)     </t>
  </si>
  <si>
    <t xml:space="preserve">I&amp;C Engineer (Backup) </t>
  </si>
  <si>
    <t>Specification: 081-20 Engineering Services for the 5104 118th St - Class III/IV PS and 6217 Wilson Blvd. - Class III/IV PS Rehabilitation</t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</si>
  <si>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4% and &lt; 5%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</si>
  <si>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3% and &lt; 4%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</si>
  <si>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1% and &lt; 3%</t>
    </r>
  </si>
  <si>
    <t>Past Company and Project Team experience/performance that can demonstrate successful engineering with the unique characteristics of this project.                                                                                                                                                1. I&amp;C/Electrical Systems                                           2. Ventilation
3. Structural Rehabilitation
4. Permitting (FDEP, COJ, ROW, MOT)
5. Pipeline Installation (&gt;12")</t>
  </si>
  <si>
    <t>Jacksonville Small and Emerging Business Program (JSEB) (5 Points)</t>
  </si>
  <si>
    <r>
      <t xml:space="preserve">A summary of </t>
    </r>
    <r>
      <rPr>
        <b/>
        <sz val="11"/>
        <color theme="1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similar project</t>
    </r>
  </si>
  <si>
    <t xml:space="preserve">Project Manager/Project Engineer/Engineer of Record (Primary)   </t>
  </si>
  <si>
    <t xml:space="preserve">Project Manager/Project Engineer/Engineer of Record (Backup)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</si>
</sst>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2" borderId="1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/>
    </xf>
    <xf numFmtId="0" fontId="0" fillId="0" borderId="4" xfId="0" applyBorder="1" applyAlignment="1">
      <alignment horizontal="left" vertical="center" wrapText="1"/>
    </xf>
    <xf numFmtId="2" fontId="2" fillId="0" borderId="0" xfId="0" applyNumberFormat="1" applyFont="1"/>
    <xf numFmtId="2" fontId="0" fillId="0" borderId="13" xfId="0" applyNumberFormat="1" applyBorder="1" applyAlignment="1"/>
    <xf numFmtId="2" fontId="0" fillId="0" borderId="18" xfId="0" applyNumberFormat="1" applyBorder="1" applyAlignment="1"/>
    <xf numFmtId="0" fontId="0" fillId="0" borderId="0" xfId="0" applyFill="1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" xfId="0" applyFill="1" applyBorder="1" applyAlignment="1">
      <alignment horizontal="left" wrapText="1"/>
    </xf>
    <xf numFmtId="0" fontId="0" fillId="0" borderId="4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12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textRotation="90"/>
    </xf>
    <xf numFmtId="0" fontId="4" fillId="4" borderId="12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3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2" fontId="0" fillId="2" borderId="0" xfId="0" applyNumberForma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activeCell="E11" sqref="E11:F11"/>
    </sheetView>
  </sheetViews>
  <sheetFormatPr defaultColWidth="8.85546875" defaultRowHeight="15" x14ac:dyDescent="0.25"/>
  <cols>
    <col min="1" max="1" width="5.5703125" style="1" customWidth="1"/>
    <col min="2" max="2" width="31.28515625" style="1" customWidth="1"/>
    <col min="3" max="3" width="9.7109375" style="1" customWidth="1"/>
    <col min="4" max="4" width="10.85546875" style="1" customWidth="1"/>
    <col min="5" max="5" width="12.7109375" style="1" customWidth="1"/>
    <col min="6" max="6" width="12.7109375" style="1" bestFit="1" customWidth="1"/>
    <col min="7" max="7" width="12.28515625" style="1" bestFit="1" customWidth="1"/>
    <col min="8" max="8" width="11.7109375" style="1" bestFit="1" customWidth="1"/>
    <col min="9" max="9" width="5.5703125" style="1" bestFit="1" customWidth="1"/>
    <col min="10" max="16384" width="8.85546875" style="1"/>
  </cols>
  <sheetData>
    <row r="1" spans="1:13" ht="26.25" x14ac:dyDescent="0.4">
      <c r="A1" s="74" t="s">
        <v>36</v>
      </c>
      <c r="B1" s="75"/>
      <c r="C1" s="75"/>
      <c r="D1" s="75"/>
      <c r="E1" s="75"/>
      <c r="F1" s="75"/>
      <c r="G1" s="75"/>
      <c r="H1" s="76"/>
    </row>
    <row r="2" spans="1:13" ht="49.9" customHeight="1" thickBot="1" x14ac:dyDescent="0.3">
      <c r="A2" s="77" t="s">
        <v>47</v>
      </c>
      <c r="B2" s="78"/>
      <c r="C2" s="79" t="s">
        <v>24</v>
      </c>
      <c r="D2" s="79"/>
      <c r="E2" s="79"/>
      <c r="F2" s="80" t="s">
        <v>25</v>
      </c>
      <c r="G2" s="80"/>
      <c r="H2" s="81"/>
    </row>
    <row r="3" spans="1:13" ht="17.25" x14ac:dyDescent="0.3">
      <c r="A3" s="68" t="s">
        <v>0</v>
      </c>
      <c r="B3" s="66" t="s">
        <v>0</v>
      </c>
      <c r="C3" s="66"/>
      <c r="D3" s="66"/>
      <c r="E3" s="66"/>
      <c r="F3" s="66"/>
      <c r="G3" s="66"/>
      <c r="H3" s="67"/>
    </row>
    <row r="4" spans="1:13" x14ac:dyDescent="0.25">
      <c r="A4" s="69"/>
      <c r="B4" s="2" t="s">
        <v>1</v>
      </c>
      <c r="C4" s="82" t="s">
        <v>41</v>
      </c>
      <c r="D4" s="82"/>
      <c r="E4" s="82"/>
      <c r="F4" s="82"/>
      <c r="G4" s="82"/>
      <c r="H4" s="83"/>
    </row>
    <row r="5" spans="1:13" ht="45" x14ac:dyDescent="0.25">
      <c r="A5" s="69"/>
      <c r="B5" s="37" t="s">
        <v>23</v>
      </c>
      <c r="C5" s="38"/>
      <c r="D5" s="39"/>
      <c r="E5" s="37" t="s">
        <v>1</v>
      </c>
      <c r="F5" s="40"/>
      <c r="G5" s="20" t="s">
        <v>2</v>
      </c>
      <c r="H5" s="21" t="s">
        <v>3</v>
      </c>
      <c r="J5" s="19"/>
      <c r="K5" s="19"/>
      <c r="L5" s="19"/>
      <c r="M5" s="19"/>
    </row>
    <row r="6" spans="1:13" ht="15.75" thickBot="1" x14ac:dyDescent="0.3">
      <c r="A6" s="69"/>
      <c r="B6" s="41" t="s">
        <v>33</v>
      </c>
      <c r="C6" s="42"/>
      <c r="D6" s="43"/>
      <c r="E6" s="44" t="s">
        <v>42</v>
      </c>
      <c r="F6" s="45"/>
      <c r="G6" s="25" t="s">
        <v>38</v>
      </c>
      <c r="H6" s="26" t="s">
        <v>43</v>
      </c>
    </row>
    <row r="7" spans="1:13" ht="33" customHeight="1" thickTop="1" x14ac:dyDescent="0.25">
      <c r="A7" s="69"/>
      <c r="B7" s="46" t="s">
        <v>54</v>
      </c>
      <c r="C7" s="47"/>
      <c r="D7" s="48"/>
      <c r="E7" s="49"/>
      <c r="F7" s="50"/>
      <c r="G7" s="22" t="s">
        <v>38</v>
      </c>
      <c r="H7" s="10">
        <f>SUM(D7:F7)*1.5</f>
        <v>0</v>
      </c>
    </row>
    <row r="8" spans="1:13" ht="28.5" customHeight="1" x14ac:dyDescent="0.25">
      <c r="A8" s="69"/>
      <c r="B8" s="51" t="s">
        <v>55</v>
      </c>
      <c r="C8" s="52"/>
      <c r="D8" s="53"/>
      <c r="E8" s="35"/>
      <c r="F8" s="36"/>
      <c r="G8" s="23"/>
      <c r="H8" s="10">
        <f>SUM(D8:E8)</f>
        <v>0</v>
      </c>
    </row>
    <row r="9" spans="1:13" ht="15" customHeight="1" x14ac:dyDescent="0.25">
      <c r="A9" s="69"/>
      <c r="B9" s="32" t="s">
        <v>39</v>
      </c>
      <c r="C9" s="33"/>
      <c r="D9" s="34"/>
      <c r="E9" s="35"/>
      <c r="F9" s="36"/>
      <c r="G9" s="13" t="s">
        <v>38</v>
      </c>
      <c r="H9" s="10">
        <f>SUM(D9:F9)*1.5</f>
        <v>0</v>
      </c>
    </row>
    <row r="10" spans="1:13" ht="15" customHeight="1" x14ac:dyDescent="0.25">
      <c r="A10" s="69"/>
      <c r="B10" s="32" t="s">
        <v>40</v>
      </c>
      <c r="C10" s="33"/>
      <c r="D10" s="34"/>
      <c r="E10" s="54"/>
      <c r="F10" s="55"/>
      <c r="G10" s="23"/>
      <c r="H10" s="10">
        <f>SUM(D10:E10)</f>
        <v>0</v>
      </c>
    </row>
    <row r="11" spans="1:13" ht="15" customHeight="1" x14ac:dyDescent="0.25">
      <c r="A11" s="69"/>
      <c r="B11" s="32" t="s">
        <v>45</v>
      </c>
      <c r="C11" s="33"/>
      <c r="D11" s="34"/>
      <c r="E11" s="35"/>
      <c r="F11" s="36"/>
      <c r="G11" s="13" t="s">
        <v>38</v>
      </c>
      <c r="H11" s="10">
        <f>SUM(D11:F11)*1.5</f>
        <v>0</v>
      </c>
    </row>
    <row r="12" spans="1:13" ht="15" customHeight="1" x14ac:dyDescent="0.25">
      <c r="A12" s="69"/>
      <c r="B12" s="32" t="s">
        <v>46</v>
      </c>
      <c r="C12" s="33"/>
      <c r="D12" s="34"/>
      <c r="E12" s="35"/>
      <c r="F12" s="36"/>
      <c r="G12" s="24"/>
      <c r="H12" s="10">
        <f>SUM(D12:E12)</f>
        <v>0</v>
      </c>
    </row>
    <row r="13" spans="1:13" x14ac:dyDescent="0.25">
      <c r="A13" s="69"/>
      <c r="B13" s="84" t="s">
        <v>3</v>
      </c>
      <c r="C13" s="85"/>
      <c r="D13" s="85"/>
      <c r="E13" s="85"/>
      <c r="F13" s="85"/>
      <c r="G13" s="86"/>
      <c r="H13" s="17">
        <f>SUM(H7:H12)</f>
        <v>0</v>
      </c>
    </row>
    <row r="14" spans="1:13" ht="15.75" thickBot="1" x14ac:dyDescent="0.3">
      <c r="A14" s="70"/>
      <c r="B14" s="87" t="s">
        <v>26</v>
      </c>
      <c r="C14" s="88"/>
      <c r="D14" s="88"/>
      <c r="E14" s="88"/>
      <c r="F14" s="88"/>
      <c r="G14" s="89"/>
      <c r="H14" s="18">
        <f>(H13/225)*30</f>
        <v>0</v>
      </c>
      <c r="I14" s="90">
        <f>H14</f>
        <v>0</v>
      </c>
    </row>
    <row r="15" spans="1:13" ht="18" customHeight="1" x14ac:dyDescent="0.3">
      <c r="A15" s="68" t="str">
        <f>B15</f>
        <v>Design Approach and Work Plan (40 Points)</v>
      </c>
      <c r="B15" s="66" t="s">
        <v>30</v>
      </c>
      <c r="C15" s="66"/>
      <c r="D15" s="66"/>
      <c r="E15" s="66"/>
      <c r="F15" s="66"/>
      <c r="G15" s="66"/>
      <c r="H15" s="67"/>
    </row>
    <row r="16" spans="1:13" ht="60" x14ac:dyDescent="0.25">
      <c r="A16" s="69"/>
      <c r="B16" s="27" t="s">
        <v>29</v>
      </c>
      <c r="C16" s="60" t="s">
        <v>5</v>
      </c>
      <c r="D16" s="60"/>
      <c r="E16" s="60" t="s">
        <v>7</v>
      </c>
      <c r="F16" s="60"/>
      <c r="G16" s="60" t="s">
        <v>8</v>
      </c>
      <c r="H16" s="61"/>
    </row>
    <row r="17" spans="1:9" x14ac:dyDescent="0.25">
      <c r="A17" s="69"/>
      <c r="B17" s="5" t="s">
        <v>4</v>
      </c>
      <c r="C17" s="58" t="s">
        <v>6</v>
      </c>
      <c r="D17" s="58"/>
      <c r="E17" s="58" t="s">
        <v>34</v>
      </c>
      <c r="F17" s="58"/>
      <c r="G17" s="58" t="s">
        <v>35</v>
      </c>
      <c r="H17" s="59"/>
      <c r="I17" s="11"/>
    </row>
    <row r="18" spans="1:9" ht="45" x14ac:dyDescent="0.25">
      <c r="A18" s="69"/>
      <c r="B18" s="27" t="s">
        <v>31</v>
      </c>
      <c r="C18" s="60" t="s">
        <v>5</v>
      </c>
      <c r="D18" s="60"/>
      <c r="E18" s="60" t="s">
        <v>7</v>
      </c>
      <c r="F18" s="60"/>
      <c r="G18" s="60" t="s">
        <v>8</v>
      </c>
      <c r="H18" s="61"/>
    </row>
    <row r="19" spans="1:9" x14ac:dyDescent="0.25">
      <c r="A19" s="69"/>
      <c r="B19" s="3" t="s">
        <v>4</v>
      </c>
      <c r="C19" s="58" t="s">
        <v>6</v>
      </c>
      <c r="D19" s="58"/>
      <c r="E19" s="58" t="s">
        <v>34</v>
      </c>
      <c r="F19" s="58"/>
      <c r="G19" s="58" t="s">
        <v>35</v>
      </c>
      <c r="H19" s="59"/>
      <c r="I19" s="11"/>
    </row>
    <row r="20" spans="1:9" ht="30" x14ac:dyDescent="0.25">
      <c r="A20" s="69"/>
      <c r="B20" s="27" t="s">
        <v>9</v>
      </c>
      <c r="C20" s="60" t="s">
        <v>5</v>
      </c>
      <c r="D20" s="60"/>
      <c r="E20" s="60" t="s">
        <v>7</v>
      </c>
      <c r="F20" s="60"/>
      <c r="G20" s="60" t="s">
        <v>8</v>
      </c>
      <c r="H20" s="61"/>
    </row>
    <row r="21" spans="1:9" x14ac:dyDescent="0.25">
      <c r="A21" s="69"/>
      <c r="B21" s="5" t="s">
        <v>4</v>
      </c>
      <c r="C21" s="58" t="s">
        <v>6</v>
      </c>
      <c r="D21" s="58"/>
      <c r="E21" s="58" t="s">
        <v>34</v>
      </c>
      <c r="F21" s="58"/>
      <c r="G21" s="58" t="s">
        <v>35</v>
      </c>
      <c r="H21" s="59"/>
      <c r="I21" s="11"/>
    </row>
    <row r="22" spans="1:9" ht="45" x14ac:dyDescent="0.25">
      <c r="A22" s="69"/>
      <c r="B22" s="27" t="s">
        <v>10</v>
      </c>
      <c r="C22" s="60" t="s">
        <v>5</v>
      </c>
      <c r="D22" s="60"/>
      <c r="E22" s="60" t="s">
        <v>7</v>
      </c>
      <c r="F22" s="60"/>
      <c r="G22" s="60" t="s">
        <v>8</v>
      </c>
      <c r="H22" s="61"/>
    </row>
    <row r="23" spans="1:9" ht="15.75" thickBot="1" x14ac:dyDescent="0.3">
      <c r="A23" s="70"/>
      <c r="B23" s="6" t="s">
        <v>4</v>
      </c>
      <c r="C23" s="56" t="s">
        <v>6</v>
      </c>
      <c r="D23" s="56"/>
      <c r="E23" s="72" t="s">
        <v>34</v>
      </c>
      <c r="F23" s="72"/>
      <c r="G23" s="72" t="s">
        <v>35</v>
      </c>
      <c r="H23" s="73"/>
      <c r="I23" s="11"/>
    </row>
    <row r="24" spans="1:9" ht="18" customHeight="1" x14ac:dyDescent="0.3">
      <c r="A24" s="68" t="s">
        <v>44</v>
      </c>
      <c r="B24" s="66" t="s">
        <v>44</v>
      </c>
      <c r="C24" s="66"/>
      <c r="D24" s="66"/>
      <c r="E24" s="66"/>
      <c r="F24" s="66"/>
      <c r="G24" s="66"/>
      <c r="H24" s="67"/>
    </row>
    <row r="25" spans="1:9" ht="120" x14ac:dyDescent="0.25">
      <c r="A25" s="69"/>
      <c r="B25" s="15" t="s">
        <v>15</v>
      </c>
      <c r="C25" s="37" t="s">
        <v>5</v>
      </c>
      <c r="D25" s="40"/>
      <c r="E25" s="37" t="s">
        <v>7</v>
      </c>
      <c r="F25" s="40"/>
      <c r="G25" s="37" t="s">
        <v>8</v>
      </c>
      <c r="H25" s="71"/>
    </row>
    <row r="26" spans="1:9" x14ac:dyDescent="0.25">
      <c r="A26" s="69"/>
      <c r="B26" s="5" t="s">
        <v>11</v>
      </c>
      <c r="C26" s="58" t="s">
        <v>12</v>
      </c>
      <c r="D26" s="58"/>
      <c r="E26" s="58" t="s">
        <v>13</v>
      </c>
      <c r="F26" s="58"/>
      <c r="G26" s="58" t="s">
        <v>14</v>
      </c>
      <c r="H26" s="59"/>
      <c r="I26" s="11"/>
    </row>
    <row r="27" spans="1:9" ht="30" customHeight="1" x14ac:dyDescent="0.25">
      <c r="A27" s="69"/>
      <c r="B27" s="31" t="s">
        <v>53</v>
      </c>
      <c r="C27" s="60" t="s">
        <v>5</v>
      </c>
      <c r="D27" s="60"/>
      <c r="E27" s="60" t="s">
        <v>7</v>
      </c>
      <c r="F27" s="60"/>
      <c r="G27" s="60" t="s">
        <v>8</v>
      </c>
      <c r="H27" s="61"/>
    </row>
    <row r="28" spans="1:9" x14ac:dyDescent="0.25">
      <c r="A28" s="69"/>
      <c r="B28" s="5" t="s">
        <v>4</v>
      </c>
      <c r="C28" s="58" t="s">
        <v>6</v>
      </c>
      <c r="D28" s="58"/>
      <c r="E28" s="58" t="s">
        <v>34</v>
      </c>
      <c r="F28" s="58"/>
      <c r="G28" s="58" t="s">
        <v>35</v>
      </c>
      <c r="H28" s="59"/>
      <c r="I28" s="11"/>
    </row>
    <row r="29" spans="1:9" ht="165" x14ac:dyDescent="0.25">
      <c r="A29" s="69"/>
      <c r="B29" s="15" t="s">
        <v>51</v>
      </c>
      <c r="C29" s="37" t="s">
        <v>5</v>
      </c>
      <c r="D29" s="40"/>
      <c r="E29" s="60" t="s">
        <v>7</v>
      </c>
      <c r="F29" s="60"/>
      <c r="G29" s="60" t="s">
        <v>8</v>
      </c>
      <c r="H29" s="61"/>
    </row>
    <row r="30" spans="1:9" ht="15.75" thickBot="1" x14ac:dyDescent="0.3">
      <c r="A30" s="70"/>
      <c r="B30" s="6" t="s">
        <v>4</v>
      </c>
      <c r="C30" s="56" t="s">
        <v>6</v>
      </c>
      <c r="D30" s="56"/>
      <c r="E30" s="56" t="s">
        <v>34</v>
      </c>
      <c r="F30" s="56"/>
      <c r="G30" s="56" t="s">
        <v>35</v>
      </c>
      <c r="H30" s="57"/>
      <c r="I30" s="11"/>
    </row>
    <row r="31" spans="1:9" ht="18" customHeight="1" x14ac:dyDescent="0.3">
      <c r="A31" s="63" t="s">
        <v>27</v>
      </c>
      <c r="B31" s="66" t="s">
        <v>52</v>
      </c>
      <c r="C31" s="66"/>
      <c r="D31" s="66"/>
      <c r="E31" s="66"/>
      <c r="F31" s="66"/>
      <c r="G31" s="66"/>
      <c r="H31" s="67"/>
    </row>
    <row r="32" spans="1:9" ht="45" x14ac:dyDescent="0.25">
      <c r="A32" s="64"/>
      <c r="B32" s="30" t="s">
        <v>37</v>
      </c>
      <c r="C32" s="4" t="s">
        <v>22</v>
      </c>
      <c r="D32" s="28" t="s">
        <v>32</v>
      </c>
      <c r="E32" s="28" t="s">
        <v>48</v>
      </c>
      <c r="F32" s="28" t="s">
        <v>49</v>
      </c>
      <c r="G32" s="28" t="s">
        <v>50</v>
      </c>
      <c r="H32" s="29" t="s">
        <v>16</v>
      </c>
    </row>
    <row r="33" spans="1:11" ht="15.75" thickBot="1" x14ac:dyDescent="0.3">
      <c r="A33" s="65"/>
      <c r="B33" s="9" t="s">
        <v>11</v>
      </c>
      <c r="C33" s="7" t="s">
        <v>11</v>
      </c>
      <c r="D33" s="7" t="s">
        <v>17</v>
      </c>
      <c r="E33" s="7" t="s">
        <v>18</v>
      </c>
      <c r="F33" s="7" t="s">
        <v>19</v>
      </c>
      <c r="G33" s="7" t="s">
        <v>20</v>
      </c>
      <c r="H33" s="8" t="s">
        <v>21</v>
      </c>
      <c r="I33" s="12"/>
    </row>
    <row r="34" spans="1:11" x14ac:dyDescent="0.25">
      <c r="H34" s="14" t="s">
        <v>3</v>
      </c>
      <c r="I34" s="16"/>
      <c r="J34" s="16"/>
      <c r="K34" s="16"/>
    </row>
    <row r="36" spans="1:11" x14ac:dyDescent="0.25">
      <c r="A36" s="62" t="s">
        <v>28</v>
      </c>
      <c r="B36" s="62"/>
      <c r="C36" s="62"/>
      <c r="D36" s="62"/>
      <c r="E36" s="62"/>
      <c r="F36" s="62"/>
      <c r="G36" s="62"/>
      <c r="H36" s="62"/>
    </row>
    <row r="37" spans="1:11" x14ac:dyDescent="0.25">
      <c r="A37" s="62"/>
      <c r="B37" s="62"/>
      <c r="C37" s="62"/>
      <c r="D37" s="62"/>
      <c r="E37" s="62"/>
      <c r="F37" s="62"/>
      <c r="G37" s="62"/>
      <c r="H37" s="62"/>
    </row>
    <row r="38" spans="1:11" x14ac:dyDescent="0.25">
      <c r="A38" s="62"/>
      <c r="B38" s="62"/>
      <c r="C38" s="62"/>
      <c r="D38" s="62"/>
      <c r="E38" s="62"/>
      <c r="F38" s="62"/>
      <c r="G38" s="62"/>
      <c r="H38" s="62"/>
    </row>
  </sheetData>
  <mergeCells count="74">
    <mergeCell ref="E19:F19"/>
    <mergeCell ref="A1:H1"/>
    <mergeCell ref="A2:B2"/>
    <mergeCell ref="C2:E2"/>
    <mergeCell ref="F2:H2"/>
    <mergeCell ref="A3:A14"/>
    <mergeCell ref="B3:H3"/>
    <mergeCell ref="C4:H4"/>
    <mergeCell ref="B13:G13"/>
    <mergeCell ref="B14:G14"/>
    <mergeCell ref="B11:D11"/>
    <mergeCell ref="E11:F11"/>
    <mergeCell ref="E28:F28"/>
    <mergeCell ref="A15:A23"/>
    <mergeCell ref="B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C23:D23"/>
    <mergeCell ref="E23:F23"/>
    <mergeCell ref="G23:H23"/>
    <mergeCell ref="G22:H22"/>
    <mergeCell ref="A36:H38"/>
    <mergeCell ref="A31:A33"/>
    <mergeCell ref="B31:H31"/>
    <mergeCell ref="A24:A30"/>
    <mergeCell ref="B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C29:D29"/>
    <mergeCell ref="C30:D30"/>
    <mergeCell ref="E30:F30"/>
    <mergeCell ref="G30:H30"/>
    <mergeCell ref="G19:H19"/>
    <mergeCell ref="C21:D21"/>
    <mergeCell ref="E21:F21"/>
    <mergeCell ref="G21:H21"/>
    <mergeCell ref="C20:D20"/>
    <mergeCell ref="E20:F20"/>
    <mergeCell ref="G20:H20"/>
    <mergeCell ref="G28:H28"/>
    <mergeCell ref="E29:F29"/>
    <mergeCell ref="G29:H29"/>
    <mergeCell ref="C22:D22"/>
    <mergeCell ref="E22:F22"/>
    <mergeCell ref="B12:D12"/>
    <mergeCell ref="E12:F12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</mergeCells>
  <conditionalFormatting sqref="E7:E12">
    <cfRule type="cellIs" dxfId="0" priority="1" operator="greaterThan">
      <formula>40</formula>
    </cfRule>
  </conditionalFormatting>
  <pageMargins left="0.45" right="0.45" top="0.5" bottom="0.5" header="0.3" footer="0.3"/>
  <pageSetup scale="85" orientation="portrait" r:id="rId1"/>
  <rowBreaks count="1" manualBreakCount="1">
    <brk id="2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EV5DVUR6RRZR-1275146407-38524</_dlc_DocId>
    <_dlc_DocIdUrl xmlns="53dbc0f4-2d3d-44b3-9905-25b4807b1361">
      <Url>http://finance/supply/pba/_layouts/15/DocIdRedir.aspx?ID=EV5DVUR6RRZR-1275146407-38524</Url>
      <Description>EV5DVUR6RRZR-1275146407-38524</Description>
    </_dlc_DocIdUrl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1123</Spec_x0020__x0023_>
    <EmailSubject xmlns="http://schemas.microsoft.com/sharepoint/v3" xsi:nil="true"/>
    <Spec_x0020__x0023_ xmlns="b3fec781-62d2-4f50-9b0f-56b6ddda0866">081-20</Spec_x0020__x0023_>
    <Doc_x0020_Type xmlns="c0086056-5044-4a33-b29f-c75672ab2bba">Evaluation Matrix Form as Solicited</Doc_x0020_Type>
    <S_Year xmlns="c0086056-5044-4a33-b29f-c75672ab2bba">2020</S_Year>
    <EmailCc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064700-B7EF-4DFD-BCFC-CE2DFBB3F5CC}">
  <ds:schemaRefs>
    <ds:schemaRef ds:uri="http://schemas.microsoft.com/office/2006/documentManagement/types"/>
    <ds:schemaRef ds:uri="b3fec781-62d2-4f50-9b0f-56b6ddda0866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6a118c7-e855-4f4e-b8ad-80e33b796d81"/>
    <ds:schemaRef ds:uri="http://schemas.microsoft.com/sharepoint/v3"/>
    <ds:schemaRef ds:uri="http://schemas.microsoft.com/sharepoint/v4"/>
    <ds:schemaRef ds:uri="http://purl.org/dc/terms/"/>
    <ds:schemaRef ds:uri="c0086056-5044-4a33-b29f-c75672ab2bba"/>
    <ds:schemaRef ds:uri="af23f7e8-60b8-4754-8d26-933e50c84a94"/>
    <ds:schemaRef ds:uri="53dbc0f4-2d3d-44b3-9905-25b4807b136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754679-0A79-4C2C-B2C2-68C64462D2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3AB688-ED47-442A-843D-76CFA73C964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F8C8FD7-39C8-4A50-8B67-024AEF1A65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081-20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Deirdre S.</dc:creator>
  <cp:lastModifiedBy>D. Kruck</cp:lastModifiedBy>
  <cp:lastPrinted>2015-04-16T13:33:19Z</cp:lastPrinted>
  <dcterms:created xsi:type="dcterms:W3CDTF">2014-08-04T19:09:14Z</dcterms:created>
  <dcterms:modified xsi:type="dcterms:W3CDTF">2020-09-23T19:13:01Z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91119e04-f36d-43be-8405-6dc93445e8a3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