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nance\DavWWWRoot\supply\pba\Procurement Files\2020\"/>
    </mc:Choice>
  </mc:AlternateContent>
  <bookViews>
    <workbookView xWindow="90" yWindow="120" windowWidth="12420" windowHeight="8025" tabRatio="825"/>
  </bookViews>
  <sheets>
    <sheet name="Sheet1" sheetId="4" r:id="rId1"/>
  </sheets>
  <definedNames>
    <definedName name="_xlnm.Print_Area" localSheetId="0">Sheet1!$A$1:$F$76</definedName>
  </definedNames>
  <calcPr calcId="162913"/>
</workbook>
</file>

<file path=xl/calcChain.xml><?xml version="1.0" encoding="utf-8"?>
<calcChain xmlns="http://schemas.openxmlformats.org/spreadsheetml/2006/main">
  <c r="F69" i="4" l="1"/>
  <c r="F72" i="4" l="1"/>
  <c r="F20" i="4"/>
  <c r="F9" i="4" l="1"/>
  <c r="F5" i="4"/>
  <c r="F6" i="4"/>
  <c r="F4" i="4"/>
  <c r="F22" i="4" l="1"/>
  <c r="F21" i="4"/>
  <c r="F17" i="4" l="1"/>
  <c r="F26" i="4"/>
  <c r="F25" i="4"/>
  <c r="F46" i="4"/>
  <c r="F45" i="4"/>
  <c r="F44" i="4"/>
  <c r="F24" i="4"/>
  <c r="F15" i="4" l="1"/>
  <c r="F13" i="4"/>
  <c r="F62" i="4"/>
  <c r="F61" i="4"/>
  <c r="F55" i="4"/>
  <c r="F49" i="4"/>
  <c r="F48" i="4"/>
  <c r="F66" i="4"/>
  <c r="F65" i="4"/>
  <c r="F64" i="4"/>
  <c r="F63" i="4"/>
  <c r="F53" i="4"/>
  <c r="F52" i="4"/>
  <c r="F51" i="4"/>
  <c r="F60" i="4"/>
  <c r="F59" i="4"/>
  <c r="F58" i="4"/>
  <c r="F57" i="4"/>
  <c r="F38" i="4"/>
  <c r="F33" i="4"/>
  <c r="F29" i="4"/>
  <c r="F28" i="4"/>
  <c r="F54" i="4"/>
  <c r="F50" i="4"/>
  <c r="F47" i="4"/>
  <c r="F43" i="4"/>
  <c r="F42" i="4"/>
  <c r="F41" i="4"/>
  <c r="F40" i="4"/>
  <c r="F23" i="4"/>
  <c r="F35" i="4"/>
  <c r="F34" i="4"/>
  <c r="F14" i="4"/>
  <c r="F67" i="4"/>
  <c r="F56" i="4"/>
  <c r="F39" i="4"/>
  <c r="F37" i="4"/>
  <c r="F36" i="4"/>
  <c r="F16" i="4"/>
  <c r="F12" i="4" l="1"/>
  <c r="F11" i="4"/>
  <c r="F10" i="4" l="1"/>
  <c r="F32" i="4" l="1"/>
  <c r="F31" i="4"/>
  <c r="F30" i="4"/>
  <c r="F27" i="4"/>
  <c r="F73" i="4" s="1"/>
</calcChain>
</file>

<file path=xl/sharedStrings.xml><?xml version="1.0" encoding="utf-8"?>
<sst xmlns="http://schemas.openxmlformats.org/spreadsheetml/2006/main" count="122" uniqueCount="114">
  <si>
    <t>Notes</t>
  </si>
  <si>
    <t>DESCRIPTION</t>
  </si>
  <si>
    <t>MATERIALS</t>
  </si>
  <si>
    <t>SUBCONTRACT MARKUP</t>
  </si>
  <si>
    <t>PERCENT
(not to exceed 10%)</t>
  </si>
  <si>
    <t>LABOR</t>
  </si>
  <si>
    <t>Extended Total</t>
  </si>
  <si>
    <t>LISTED MATERIALS</t>
  </si>
  <si>
    <t>UNIT PRICE</t>
  </si>
  <si>
    <t>#</t>
  </si>
  <si>
    <t>FIXED PRICE SCOPES OF WORK</t>
  </si>
  <si>
    <t>LUMP SUM PRICE PER FIXED PRICE JOB SCOPE</t>
  </si>
  <si>
    <t>RADIO STUDY - ON A PER LOCATION BASIS IN ACCORDANCE WITH THE JEA STANDARDS</t>
  </si>
  <si>
    <t>TROUBLE SHOOTING TELEMETRY &amp; TESTING IN ACCORDANCE WITH THE JEA STANDARDS</t>
  </si>
  <si>
    <t>FORECAST QUANTITY/ YEAR</t>
  </si>
  <si>
    <t>ST RATE
($/HR)</t>
  </si>
  <si>
    <t>SCALA TY-900 ANTENNA</t>
  </si>
  <si>
    <t>10DB ATTENUATOR</t>
  </si>
  <si>
    <t>20DB ATTENUATOR</t>
  </si>
  <si>
    <t>JUMPER 3FT SD RADIO TO POLYPHASER</t>
  </si>
  <si>
    <t>CABLE 3FT SINAUT</t>
  </si>
  <si>
    <t>CABLE 3FT SD RADIO DATA</t>
  </si>
  <si>
    <t>14a</t>
  </si>
  <si>
    <t>4RF APRISA SR+ MIGRATION MASTER STATION</t>
  </si>
  <si>
    <t>CORNING FIBER 12F 012K8F-31130-29</t>
  </si>
  <si>
    <t>FIBER ENCLOSURE WALL MOUNT 12F</t>
  </si>
  <si>
    <t>FIBER PANEL 12 PORT ST MM</t>
  </si>
  <si>
    <t>FIBER JUMPER 1 METER ST ST</t>
  </si>
  <si>
    <t>FIBER JUMPER 2 METER ST ST</t>
  </si>
  <si>
    <t>FIBER JUMPER 3 METER ST ST</t>
  </si>
  <si>
    <t>FIBER FANOUT KIT 12F</t>
  </si>
  <si>
    <t>FIBER FANOUT KIT 6F</t>
  </si>
  <si>
    <t>FIBER ENCLOSURE WALL MOUNT 24/48</t>
  </si>
  <si>
    <t>FIBER ENCLOSURE WALL MOUNT 2P</t>
  </si>
  <si>
    <t>FIBER ENCLOSURE WALL MOUNT 48CT</t>
  </si>
  <si>
    <t>FIBER CONNECTOR UNICAM ST</t>
  </si>
  <si>
    <t>FIBER CONNECTOR UNICAM SC</t>
  </si>
  <si>
    <t>CORNING FIBER 6F 006K8F-31130-29</t>
  </si>
  <si>
    <t>CORNING FIBER 6F 370-947-FDDI-06</t>
  </si>
  <si>
    <t>23a</t>
  </si>
  <si>
    <t>FIBER PANEL 6 PORT ST</t>
  </si>
  <si>
    <t>27a</t>
  </si>
  <si>
    <t>28a</t>
  </si>
  <si>
    <t>MEDIA CONVERTER ST 10/100 BASE T</t>
  </si>
  <si>
    <t>MEDIA CONVERTER SIGNAMAX 065-1195</t>
  </si>
  <si>
    <t>29a</t>
  </si>
  <si>
    <t>HIGH GAIN FULLY WELDED YAGI ANTENNA 890-960</t>
  </si>
  <si>
    <t>CABLE LMR195DB</t>
  </si>
  <si>
    <t>CABLE LMR400DB</t>
  </si>
  <si>
    <t>CABLE LDF4</t>
  </si>
  <si>
    <t>SMA RIGHT ANGLE PORTABLE ANTENNA 890-960</t>
  </si>
  <si>
    <t>PERMANENT MOUNT PHANTOM ANTENNA 890-960</t>
  </si>
  <si>
    <t>10c</t>
  </si>
  <si>
    <t>18a</t>
  </si>
  <si>
    <t>19a</t>
  </si>
  <si>
    <t>EXPLOSION PROOF SURGE ARRESTOR</t>
  </si>
  <si>
    <t>N FEMALE TO N FEMALE SURGE ARRESTOR</t>
  </si>
  <si>
    <t>NETWORK (ETHERNET) SURGE ARRESTOR</t>
  </si>
  <si>
    <t>30a</t>
  </si>
  <si>
    <t>RADIO TOWER INSTALLATION - SIZE 1 (MASTER - 100') ALUMINUM SELF SUPPORT WITH STAINLESS STEEL HARDWARE</t>
  </si>
  <si>
    <t>FIBER TERMINATION WITHOUT FAN-OUT KIT (6 FIBER)</t>
  </si>
  <si>
    <t>FIBER TERMINATION WITH FAN-OUT KIT (6 FIBER)</t>
  </si>
  <si>
    <t>STANDARD GE MDS SD09 SS RTU KIT</t>
  </si>
  <si>
    <t>RADIO MAST/ANTENNA INSTALLATION - SIZE 2 (STANDARD NON BUILDING- 20')</t>
  </si>
  <si>
    <t>RADIO MAST/ANTENNA INSTALLATION - SIZE 2a (STANDARD BUILDING - 20')</t>
  </si>
  <si>
    <t>RADIO MAST/ANTENNA INSTALLATION - SIZE 3 (HIGH GAIN NON BUILDING - 30')</t>
  </si>
  <si>
    <t>RADIO MAST/ANTENNA INSTALLATION - SIZE 3a (HIGH GAIN BUILDING - 30')</t>
  </si>
  <si>
    <t>8a</t>
  </si>
  <si>
    <t>MANHOLE MONITORING ANTENNA KIT</t>
  </si>
  <si>
    <t>RADIO, GE MDS TRANSNET900</t>
  </si>
  <si>
    <t>RADIO, GE MDS INET 900</t>
  </si>
  <si>
    <t>RADIO, GE MDS INET II</t>
  </si>
  <si>
    <t>RADIO, GE MDS SD09 SS</t>
  </si>
  <si>
    <t>RADIO, GE MDS SD09 ES</t>
  </si>
  <si>
    <t>RADIO, GE MDS ORBIT  UNLICENSED 900 WITH WIFI</t>
  </si>
  <si>
    <t>RADIO, GE MDS ORBIT  UNLICENSED 900 WITHOUT WIFI</t>
  </si>
  <si>
    <t>RADIO, GE MDS DIN RAIL MOUNT</t>
  </si>
  <si>
    <t>VOLTAGE REGULATOR 12V 3A</t>
  </si>
  <si>
    <t>RADIO, 4RF APRISA SR+ HALF DUPLEX</t>
  </si>
  <si>
    <t>RADIO, 4RF APRISA SR+ FULL DUPLEX</t>
  </si>
  <si>
    <t>Field Service Technician</t>
  </si>
  <si>
    <t>Field Service Apprentice</t>
  </si>
  <si>
    <t>LABOR CLASSIFICATION
** Note - If your company only uses one classification for descriptions below, the same rate will be used to populate the Rate for each line</t>
  </si>
  <si>
    <t>9b</t>
  </si>
  <si>
    <t>11a</t>
  </si>
  <si>
    <r>
      <t>OT RATE</t>
    </r>
    <r>
      <rPr>
        <b/>
        <vertAlign val="superscript"/>
        <sz val="10"/>
        <color theme="1"/>
        <rFont val="Arial"/>
        <family val="2"/>
      </rPr>
      <t>1</t>
    </r>
    <r>
      <rPr>
        <b/>
        <sz val="10"/>
        <color theme="1"/>
        <rFont val="Arial"/>
        <family val="2"/>
      </rPr>
      <t xml:space="preserve">
Up to 1.5 X Str.
(for Reference)</t>
    </r>
  </si>
  <si>
    <t>FORECAST HOURS/ YEAR</t>
  </si>
  <si>
    <t>2. All trades shall be local, no travel or per diem will paid to trades</t>
  </si>
  <si>
    <t>1. Double Time (2X) Labor rates are not permitted.  JEA will only pay up to 1.5X the straight time rate for Overtime hours.</t>
  </si>
  <si>
    <t>STANDARD GE MDS TRANSNET900 RTU KIT</t>
  </si>
  <si>
    <t>Subcontract Markup  - not to exceed 10% - For specific work identified after contract execution, where JEA requires the Contractor to perform and the Contractor does not have the in-house capability to perform</t>
  </si>
  <si>
    <t>Materials Markup - not to exceed 10%.  For materials purchased, the Company shall provide the original invoice (Company Cost) for the materials purchased by the company.  With the mark up percentage applied, enter your final Price to JEA.</t>
  </si>
  <si>
    <t>Five Year Bid Total - Enter this value in Bid Form -&gt;</t>
  </si>
  <si>
    <t>Lead Field Service Technician</t>
  </si>
  <si>
    <t>Subconcontract Estimate</t>
  </si>
  <si>
    <t>NON-LIST MATERIALS DESCRIPTION</t>
  </si>
  <si>
    <t>Non-List Materials Estimate</t>
  </si>
  <si>
    <t>12a</t>
  </si>
  <si>
    <t>14b</t>
  </si>
  <si>
    <t>14c</t>
  </si>
  <si>
    <t>22a</t>
  </si>
  <si>
    <t>22b</t>
  </si>
  <si>
    <t>27b</t>
  </si>
  <si>
    <t>28b</t>
  </si>
  <si>
    <t>29b</t>
  </si>
  <si>
    <t>29c</t>
  </si>
  <si>
    <t>31a</t>
  </si>
  <si>
    <t>31b</t>
  </si>
  <si>
    <t>32a</t>
  </si>
  <si>
    <t>33a</t>
  </si>
  <si>
    <t>34a</t>
  </si>
  <si>
    <t>35a</t>
  </si>
  <si>
    <t>35b</t>
  </si>
  <si>
    <t>068-20 SCADA FIELD SERVICES - BID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</si>
</sst>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b/>
      <vertAlign val="superscript"/>
      <sz val="10"/>
      <color theme="1"/>
      <name val="Arial"/>
      <family val="2"/>
    </font>
    <font>
      <b/>
      <sz val="16"/>
      <color theme="1"/>
      <name val="Arial"/>
      <family val="2"/>
    </font>
    <font>
      <b/>
      <sz val="18"/>
      <color theme="1"/>
      <name val="Arial"/>
      <family val="2"/>
    </font>
    <font>
      <b/>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1">
    <xf numFmtId="0" fontId="0" fillId="0" borderId="0" xfId="0"/>
    <xf numFmtId="0" fontId="2" fillId="0" borderId="0" xfId="0" applyFont="1" applyBorder="1" applyProtection="1"/>
    <xf numFmtId="0" fontId="2" fillId="0" borderId="0" xfId="0" applyFont="1" applyBorder="1" applyAlignment="1" applyProtection="1">
      <alignment wrapText="1"/>
    </xf>
    <xf numFmtId="0" fontId="2" fillId="0" borderId="0" xfId="0" applyFont="1" applyBorder="1" applyAlignment="1" applyProtection="1"/>
    <xf numFmtId="0" fontId="2" fillId="0" borderId="0" xfId="0" applyFont="1" applyBorder="1" applyAlignment="1" applyProtection="1">
      <alignment horizontal="center"/>
    </xf>
    <xf numFmtId="0" fontId="2" fillId="0" borderId="0" xfId="0" applyFont="1" applyFill="1" applyBorder="1" applyProtection="1"/>
    <xf numFmtId="0" fontId="2" fillId="0" borderId="0" xfId="0" applyFont="1" applyBorder="1" applyAlignment="1" applyProtection="1">
      <alignment vertical="center"/>
    </xf>
    <xf numFmtId="0" fontId="3" fillId="0" borderId="0" xfId="0" applyFont="1" applyBorder="1" applyProtection="1"/>
    <xf numFmtId="0" fontId="5" fillId="0" borderId="2" xfId="0" applyFont="1" applyBorder="1" applyAlignment="1" applyProtection="1">
      <alignment vertical="center" wrapText="1"/>
    </xf>
    <xf numFmtId="0" fontId="3" fillId="0" borderId="0" xfId="0" applyFont="1" applyBorder="1" applyAlignment="1" applyProtection="1">
      <alignment wrapText="1"/>
    </xf>
    <xf numFmtId="0" fontId="5" fillId="0" borderId="3" xfId="3" applyNumberFormat="1"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4" fillId="4" borderId="1" xfId="0" applyNumberFormat="1" applyFont="1" applyFill="1" applyBorder="1" applyAlignment="1" applyProtection="1">
      <alignment horizontal="center" vertical="center" wrapText="1"/>
    </xf>
    <xf numFmtId="9" fontId="4" fillId="2" borderId="3" xfId="0" applyNumberFormat="1" applyFont="1" applyFill="1" applyBorder="1" applyAlignment="1" applyProtection="1">
      <alignment horizontal="center" vertical="center" wrapText="1"/>
      <protection locked="0"/>
    </xf>
    <xf numFmtId="44" fontId="4" fillId="5" borderId="1" xfId="1" applyFont="1" applyFill="1" applyBorder="1" applyAlignment="1" applyProtection="1">
      <alignment horizontal="center" vertical="center"/>
    </xf>
    <xf numFmtId="0" fontId="5" fillId="0" borderId="1" xfId="0" applyFont="1" applyBorder="1" applyAlignment="1" applyProtection="1">
      <alignment vertical="center" wrapText="1"/>
    </xf>
    <xf numFmtId="0" fontId="5" fillId="0" borderId="1" xfId="3"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44" fontId="5" fillId="2" borderId="1" xfId="1" applyFont="1" applyFill="1" applyBorder="1" applyAlignment="1" applyProtection="1">
      <alignment horizontal="center" vertical="center"/>
      <protection locked="0"/>
    </xf>
    <xf numFmtId="43" fontId="5" fillId="5" borderId="1" xfId="0" applyNumberFormat="1" applyFont="1" applyFill="1" applyBorder="1" applyProtection="1"/>
    <xf numFmtId="0" fontId="4" fillId="0" borderId="1" xfId="0" applyFont="1" applyBorder="1" applyAlignment="1" applyProtection="1">
      <alignment horizontal="center" vertical="center"/>
    </xf>
    <xf numFmtId="43" fontId="4" fillId="0" borderId="1" xfId="3" applyFont="1" applyBorder="1" applyAlignment="1" applyProtection="1">
      <alignment horizontal="center" vertical="center"/>
    </xf>
    <xf numFmtId="9" fontId="4" fillId="2" borderId="1" xfId="2" applyFont="1" applyFill="1" applyBorder="1" applyAlignment="1" applyProtection="1">
      <alignment horizontal="center" vertical="center" wrapText="1"/>
      <protection locked="0"/>
    </xf>
    <xf numFmtId="43" fontId="4" fillId="0" borderId="3" xfId="3"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0" xfId="0" applyFont="1" applyBorder="1" applyAlignment="1" applyProtection="1">
      <alignment horizontal="left" vertical="top"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9" fillId="0" borderId="1" xfId="0" applyFont="1" applyBorder="1" applyAlignment="1" applyProtection="1">
      <alignment horizontal="right" vertical="center" wrapText="1"/>
    </xf>
    <xf numFmtId="0" fontId="7" fillId="3" borderId="2"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1"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4" fillId="2" borderId="1" xfId="0" applyFont="1" applyFill="1" applyBorder="1" applyAlignment="1" applyProtection="1">
      <alignment horizontal="center" vertical="center" wrapText="1"/>
    </xf>
    <xf numFmtId="44" fontId="5" fillId="2" borderId="2" xfId="1" applyFont="1" applyFill="1" applyBorder="1" applyAlignment="1" applyProtection="1">
      <alignment horizontal="center" vertical="center"/>
      <protection locked="0"/>
    </xf>
    <xf numFmtId="44" fontId="5" fillId="2" borderId="3" xfId="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4" fillId="0" borderId="3" xfId="0" applyFont="1" applyBorder="1" applyAlignment="1" applyProtection="1">
      <alignment horizontal="center" vertical="center" wrapText="1"/>
    </xf>
    <xf numFmtId="0" fontId="7" fillId="3" borderId="3" xfId="0" applyFont="1" applyFill="1" applyBorder="1" applyAlignment="1" applyProtection="1">
      <alignment horizontal="center" vertic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9"/>
  <sheetViews>
    <sheetView tabSelected="1" view="pageBreakPreview" zoomScale="90" zoomScaleNormal="70" zoomScaleSheetLayoutView="90" workbookViewId="0">
      <selection activeCell="A2" sqref="A2:F2"/>
    </sheetView>
  </sheetViews>
  <sheetFormatPr defaultColWidth="8.85546875" defaultRowHeight="14.25" x14ac:dyDescent="0.2"/>
  <cols>
    <col min="1" max="1" width="6.140625" style="22" customWidth="1"/>
    <col min="2" max="2" width="87.85546875" style="2" customWidth="1"/>
    <col min="3" max="3" width="20.5703125" style="1" customWidth="1"/>
    <col min="4" max="4" width="24.28515625" style="1" customWidth="1"/>
    <col min="5" max="5" width="20.5703125" style="1" customWidth="1"/>
    <col min="6" max="6" width="21.5703125" style="1" customWidth="1"/>
    <col min="7" max="7" width="18.28515625" style="1" customWidth="1"/>
    <col min="8" max="8" width="21.42578125" style="4" customWidth="1"/>
    <col min="9" max="9" width="15.140625" style="1" customWidth="1"/>
    <col min="10" max="10" width="15" style="1" customWidth="1"/>
    <col min="11" max="11" width="22.85546875" style="1" customWidth="1"/>
    <col min="12" max="12" width="15.140625" style="1" customWidth="1"/>
    <col min="13" max="13" width="15.5703125" style="1" customWidth="1"/>
    <col min="14" max="14" width="27.42578125" style="1" customWidth="1"/>
    <col min="15" max="16384" width="8.85546875" style="1"/>
  </cols>
  <sheetData>
    <row r="1" spans="1:8" ht="23.25" x14ac:dyDescent="0.2">
      <c r="A1" s="43" t="s">
        <v>113</v>
      </c>
      <c r="B1" s="43"/>
      <c r="C1" s="43"/>
      <c r="D1" s="43"/>
      <c r="E1" s="43"/>
      <c r="F1" s="43"/>
    </row>
    <row r="2" spans="1:8" ht="20.25" x14ac:dyDescent="0.2">
      <c r="A2" s="39" t="s">
        <v>5</v>
      </c>
      <c r="B2" s="40"/>
      <c r="C2" s="40"/>
      <c r="D2" s="40"/>
      <c r="E2" s="40"/>
      <c r="F2" s="50"/>
      <c r="H2" s="1"/>
    </row>
    <row r="3" spans="1:8" s="9" customFormat="1" ht="65.25" customHeight="1" x14ac:dyDescent="0.25">
      <c r="A3" s="18" t="s">
        <v>9</v>
      </c>
      <c r="B3" s="17" t="s">
        <v>82</v>
      </c>
      <c r="C3" s="19" t="s">
        <v>86</v>
      </c>
      <c r="D3" s="18" t="s">
        <v>15</v>
      </c>
      <c r="E3" s="18" t="s">
        <v>85</v>
      </c>
      <c r="F3" s="18" t="s">
        <v>6</v>
      </c>
    </row>
    <row r="4" spans="1:8" x14ac:dyDescent="0.2">
      <c r="A4" s="20">
        <v>1</v>
      </c>
      <c r="B4" s="8" t="s">
        <v>93</v>
      </c>
      <c r="C4" s="10">
        <v>4000</v>
      </c>
      <c r="D4" s="25">
        <v>0</v>
      </c>
      <c r="E4" s="25">
        <v>0</v>
      </c>
      <c r="F4" s="26">
        <f>C4*D4</f>
        <v>0</v>
      </c>
      <c r="H4" s="1"/>
    </row>
    <row r="5" spans="1:8" x14ac:dyDescent="0.2">
      <c r="A5" s="20">
        <v>2</v>
      </c>
      <c r="B5" s="8" t="s">
        <v>80</v>
      </c>
      <c r="C5" s="10">
        <v>4000</v>
      </c>
      <c r="D5" s="25">
        <v>0</v>
      </c>
      <c r="E5" s="25">
        <v>0</v>
      </c>
      <c r="F5" s="26">
        <f t="shared" ref="F5:F6" si="0">C5*D5</f>
        <v>0</v>
      </c>
      <c r="H5" s="1"/>
    </row>
    <row r="6" spans="1:8" x14ac:dyDescent="0.2">
      <c r="A6" s="20">
        <v>3</v>
      </c>
      <c r="B6" s="8" t="s">
        <v>81</v>
      </c>
      <c r="C6" s="10">
        <v>4000</v>
      </c>
      <c r="D6" s="25">
        <v>0</v>
      </c>
      <c r="E6" s="25">
        <v>0</v>
      </c>
      <c r="F6" s="26">
        <f t="shared" si="0"/>
        <v>0</v>
      </c>
      <c r="H6" s="1"/>
    </row>
    <row r="7" spans="1:8" ht="20.25" x14ac:dyDescent="0.2">
      <c r="A7" s="20"/>
      <c r="B7" s="47" t="s">
        <v>10</v>
      </c>
      <c r="C7" s="48"/>
      <c r="D7" s="48"/>
      <c r="E7" s="48"/>
      <c r="F7" s="48"/>
      <c r="H7" s="1"/>
    </row>
    <row r="8" spans="1:8" s="9" customFormat="1" ht="65.25" customHeight="1" x14ac:dyDescent="0.25">
      <c r="A8" s="18" t="s">
        <v>9</v>
      </c>
      <c r="B8" s="18" t="s">
        <v>10</v>
      </c>
      <c r="C8" s="18" t="s">
        <v>14</v>
      </c>
      <c r="D8" s="33" t="s">
        <v>11</v>
      </c>
      <c r="E8" s="49"/>
      <c r="F8" s="18" t="s">
        <v>6</v>
      </c>
    </row>
    <row r="9" spans="1:8" x14ac:dyDescent="0.2">
      <c r="A9" s="20">
        <v>4</v>
      </c>
      <c r="B9" s="15" t="s">
        <v>12</v>
      </c>
      <c r="C9" s="16">
        <v>24</v>
      </c>
      <c r="D9" s="45">
        <v>0</v>
      </c>
      <c r="E9" s="46"/>
      <c r="F9" s="26">
        <f>C9*D9</f>
        <v>0</v>
      </c>
      <c r="H9" s="1"/>
    </row>
    <row r="10" spans="1:8" x14ac:dyDescent="0.2">
      <c r="A10" s="20">
        <v>5</v>
      </c>
      <c r="B10" s="15" t="s">
        <v>13</v>
      </c>
      <c r="C10" s="16">
        <v>12</v>
      </c>
      <c r="D10" s="45">
        <v>0</v>
      </c>
      <c r="E10" s="46"/>
      <c r="F10" s="26">
        <f t="shared" ref="F10:F16" si="1">C10*D10</f>
        <v>0</v>
      </c>
      <c r="H10" s="1"/>
    </row>
    <row r="11" spans="1:8" ht="25.5" x14ac:dyDescent="0.2">
      <c r="A11" s="20">
        <v>6</v>
      </c>
      <c r="B11" s="15" t="s">
        <v>59</v>
      </c>
      <c r="C11" s="16">
        <v>2</v>
      </c>
      <c r="D11" s="45">
        <v>0</v>
      </c>
      <c r="E11" s="46"/>
      <c r="F11" s="26">
        <f>C11*D11</f>
        <v>0</v>
      </c>
      <c r="H11" s="1"/>
    </row>
    <row r="12" spans="1:8" x14ac:dyDescent="0.2">
      <c r="A12" s="20">
        <v>7</v>
      </c>
      <c r="B12" s="15" t="s">
        <v>63</v>
      </c>
      <c r="C12" s="16">
        <v>20</v>
      </c>
      <c r="D12" s="45">
        <v>0</v>
      </c>
      <c r="E12" s="46"/>
      <c r="F12" s="26">
        <f>C12*D12</f>
        <v>0</v>
      </c>
      <c r="H12" s="1"/>
    </row>
    <row r="13" spans="1:8" x14ac:dyDescent="0.2">
      <c r="A13" s="20" t="s">
        <v>67</v>
      </c>
      <c r="B13" s="15" t="s">
        <v>64</v>
      </c>
      <c r="C13" s="16">
        <v>5</v>
      </c>
      <c r="D13" s="45">
        <v>0</v>
      </c>
      <c r="E13" s="46"/>
      <c r="F13" s="26">
        <f>C13*D13</f>
        <v>0</v>
      </c>
      <c r="H13" s="1"/>
    </row>
    <row r="14" spans="1:8" x14ac:dyDescent="0.2">
      <c r="A14" s="20" t="s">
        <v>83</v>
      </c>
      <c r="B14" s="15" t="s">
        <v>65</v>
      </c>
      <c r="C14" s="16">
        <v>15</v>
      </c>
      <c r="D14" s="45">
        <v>0</v>
      </c>
      <c r="E14" s="46"/>
      <c r="F14" s="26">
        <f>C14*D14</f>
        <v>0</v>
      </c>
      <c r="H14" s="1"/>
    </row>
    <row r="15" spans="1:8" x14ac:dyDescent="0.2">
      <c r="A15" s="20" t="s">
        <v>52</v>
      </c>
      <c r="B15" s="15" t="s">
        <v>66</v>
      </c>
      <c r="C15" s="16">
        <v>5</v>
      </c>
      <c r="D15" s="45">
        <v>0</v>
      </c>
      <c r="E15" s="46"/>
      <c r="F15" s="26">
        <f>C15*D15</f>
        <v>0</v>
      </c>
      <c r="H15" s="1"/>
    </row>
    <row r="16" spans="1:8" x14ac:dyDescent="0.2">
      <c r="A16" s="20">
        <v>11</v>
      </c>
      <c r="B16" s="15" t="s">
        <v>60</v>
      </c>
      <c r="C16" s="16">
        <v>20</v>
      </c>
      <c r="D16" s="45">
        <v>0</v>
      </c>
      <c r="E16" s="46"/>
      <c r="F16" s="26">
        <f t="shared" si="1"/>
        <v>0</v>
      </c>
      <c r="H16" s="1"/>
    </row>
    <row r="17" spans="1:8" x14ac:dyDescent="0.2">
      <c r="A17" s="20" t="s">
        <v>84</v>
      </c>
      <c r="B17" s="15" t="s">
        <v>61</v>
      </c>
      <c r="C17" s="16">
        <v>20</v>
      </c>
      <c r="D17" s="45">
        <v>0</v>
      </c>
      <c r="E17" s="46"/>
      <c r="F17" s="26">
        <f t="shared" ref="F17" si="2">C17*D17</f>
        <v>0</v>
      </c>
      <c r="H17" s="1"/>
    </row>
    <row r="18" spans="1:8" ht="20.25" x14ac:dyDescent="0.2">
      <c r="A18" s="20"/>
      <c r="B18" s="39" t="s">
        <v>2</v>
      </c>
      <c r="C18" s="40"/>
      <c r="D18" s="40"/>
      <c r="E18" s="40"/>
      <c r="F18" s="40"/>
      <c r="H18" s="1"/>
    </row>
    <row r="19" spans="1:8" ht="25.5" x14ac:dyDescent="0.2">
      <c r="A19" s="20"/>
      <c r="B19" s="42" t="s">
        <v>7</v>
      </c>
      <c r="C19" s="42"/>
      <c r="D19" s="18" t="s">
        <v>14</v>
      </c>
      <c r="E19" s="27" t="s">
        <v>8</v>
      </c>
      <c r="F19" s="27" t="s">
        <v>6</v>
      </c>
      <c r="G19" s="5"/>
      <c r="H19" s="1"/>
    </row>
    <row r="20" spans="1:8" x14ac:dyDescent="0.2">
      <c r="A20" s="20">
        <v>12</v>
      </c>
      <c r="B20" s="32" t="s">
        <v>89</v>
      </c>
      <c r="C20" s="32"/>
      <c r="D20" s="18">
        <v>12</v>
      </c>
      <c r="E20" s="25">
        <v>0</v>
      </c>
      <c r="F20" s="14">
        <f>E20*D20</f>
        <v>0</v>
      </c>
      <c r="G20" s="5"/>
      <c r="H20" s="1"/>
    </row>
    <row r="21" spans="1:8" x14ac:dyDescent="0.2">
      <c r="A21" s="20" t="s">
        <v>97</v>
      </c>
      <c r="B21" s="32" t="s">
        <v>62</v>
      </c>
      <c r="C21" s="32"/>
      <c r="D21" s="18">
        <v>12</v>
      </c>
      <c r="E21" s="25">
        <v>0</v>
      </c>
      <c r="F21" s="14">
        <f t="shared" ref="F21:F22" si="3">E21*D21</f>
        <v>0</v>
      </c>
      <c r="G21" s="5"/>
      <c r="H21" s="1"/>
    </row>
    <row r="22" spans="1:8" x14ac:dyDescent="0.2">
      <c r="A22" s="20">
        <v>13</v>
      </c>
      <c r="B22" s="32" t="s">
        <v>68</v>
      </c>
      <c r="C22" s="32"/>
      <c r="D22" s="18">
        <v>10</v>
      </c>
      <c r="E22" s="25">
        <v>0</v>
      </c>
      <c r="F22" s="14">
        <f t="shared" si="3"/>
        <v>0</v>
      </c>
      <c r="G22" s="5"/>
      <c r="H22" s="1"/>
    </row>
    <row r="23" spans="1:8" x14ac:dyDescent="0.2">
      <c r="A23" s="20">
        <v>14</v>
      </c>
      <c r="B23" s="32" t="s">
        <v>16</v>
      </c>
      <c r="C23" s="32"/>
      <c r="D23" s="18">
        <v>10</v>
      </c>
      <c r="E23" s="25">
        <v>0</v>
      </c>
      <c r="F23" s="14">
        <f t="shared" ref="F23:F35" si="4">E23*D23</f>
        <v>0</v>
      </c>
      <c r="G23" s="5"/>
      <c r="H23" s="1"/>
    </row>
    <row r="24" spans="1:8" x14ac:dyDescent="0.2">
      <c r="A24" s="20" t="s">
        <v>22</v>
      </c>
      <c r="B24" s="32" t="s">
        <v>46</v>
      </c>
      <c r="C24" s="32"/>
      <c r="D24" s="18">
        <v>10</v>
      </c>
      <c r="E24" s="25">
        <v>0</v>
      </c>
      <c r="F24" s="14">
        <f t="shared" si="4"/>
        <v>0</v>
      </c>
      <c r="G24" s="5"/>
      <c r="H24" s="1"/>
    </row>
    <row r="25" spans="1:8" x14ac:dyDescent="0.2">
      <c r="A25" s="20" t="s">
        <v>98</v>
      </c>
      <c r="B25" s="32" t="s">
        <v>51</v>
      </c>
      <c r="C25" s="32"/>
      <c r="D25" s="18">
        <v>10</v>
      </c>
      <c r="E25" s="25">
        <v>0</v>
      </c>
      <c r="F25" s="14">
        <f t="shared" si="4"/>
        <v>0</v>
      </c>
      <c r="G25" s="5"/>
      <c r="H25" s="1"/>
    </row>
    <row r="26" spans="1:8" x14ac:dyDescent="0.2">
      <c r="A26" s="20" t="s">
        <v>99</v>
      </c>
      <c r="B26" s="32" t="s">
        <v>50</v>
      </c>
      <c r="C26" s="32"/>
      <c r="D26" s="18">
        <v>10</v>
      </c>
      <c r="E26" s="25">
        <v>0</v>
      </c>
      <c r="F26" s="14">
        <f t="shared" si="4"/>
        <v>0</v>
      </c>
      <c r="G26" s="5"/>
      <c r="H26" s="1"/>
    </row>
    <row r="27" spans="1:8" x14ac:dyDescent="0.2">
      <c r="A27" s="20">
        <v>15</v>
      </c>
      <c r="B27" s="32" t="s">
        <v>69</v>
      </c>
      <c r="C27" s="32"/>
      <c r="D27" s="12">
        <v>12</v>
      </c>
      <c r="E27" s="25">
        <v>0</v>
      </c>
      <c r="F27" s="14">
        <f t="shared" si="4"/>
        <v>0</v>
      </c>
      <c r="G27" s="5"/>
      <c r="H27" s="1"/>
    </row>
    <row r="28" spans="1:8" x14ac:dyDescent="0.2">
      <c r="A28" s="20">
        <v>16</v>
      </c>
      <c r="B28" s="32" t="s">
        <v>70</v>
      </c>
      <c r="C28" s="32"/>
      <c r="D28" s="12">
        <v>2</v>
      </c>
      <c r="E28" s="25">
        <v>0</v>
      </c>
      <c r="F28" s="14">
        <f t="shared" si="4"/>
        <v>0</v>
      </c>
      <c r="G28" s="5"/>
      <c r="H28" s="1"/>
    </row>
    <row r="29" spans="1:8" x14ac:dyDescent="0.2">
      <c r="A29" s="20">
        <v>17</v>
      </c>
      <c r="B29" s="32" t="s">
        <v>71</v>
      </c>
      <c r="C29" s="32"/>
      <c r="D29" s="12">
        <v>2</v>
      </c>
      <c r="E29" s="25">
        <v>0</v>
      </c>
      <c r="F29" s="14">
        <f t="shared" si="4"/>
        <v>0</v>
      </c>
      <c r="G29" s="5"/>
      <c r="H29" s="1"/>
    </row>
    <row r="30" spans="1:8" x14ac:dyDescent="0.2">
      <c r="A30" s="20">
        <v>18</v>
      </c>
      <c r="B30" s="32" t="s">
        <v>72</v>
      </c>
      <c r="C30" s="32"/>
      <c r="D30" s="12">
        <v>30</v>
      </c>
      <c r="E30" s="25">
        <v>0</v>
      </c>
      <c r="F30" s="14">
        <f t="shared" si="4"/>
        <v>0</v>
      </c>
      <c r="G30" s="5"/>
      <c r="H30" s="1"/>
    </row>
    <row r="31" spans="1:8" x14ac:dyDescent="0.2">
      <c r="A31" s="20" t="s">
        <v>53</v>
      </c>
      <c r="B31" s="32" t="s">
        <v>73</v>
      </c>
      <c r="C31" s="32"/>
      <c r="D31" s="12">
        <v>2</v>
      </c>
      <c r="E31" s="25">
        <v>0</v>
      </c>
      <c r="F31" s="14">
        <f t="shared" si="4"/>
        <v>0</v>
      </c>
      <c r="G31" s="5"/>
      <c r="H31" s="1"/>
    </row>
    <row r="32" spans="1:8" x14ac:dyDescent="0.2">
      <c r="A32" s="20">
        <v>19</v>
      </c>
      <c r="B32" s="32" t="s">
        <v>74</v>
      </c>
      <c r="C32" s="32"/>
      <c r="D32" s="12">
        <v>20</v>
      </c>
      <c r="E32" s="25">
        <v>0</v>
      </c>
      <c r="F32" s="14">
        <f t="shared" si="4"/>
        <v>0</v>
      </c>
      <c r="G32" s="5"/>
      <c r="H32" s="1"/>
    </row>
    <row r="33" spans="1:8" x14ac:dyDescent="0.2">
      <c r="A33" s="20" t="s">
        <v>54</v>
      </c>
      <c r="B33" s="32" t="s">
        <v>75</v>
      </c>
      <c r="C33" s="32"/>
      <c r="D33" s="12">
        <v>20</v>
      </c>
      <c r="E33" s="25">
        <v>0</v>
      </c>
      <c r="F33" s="14">
        <f t="shared" si="4"/>
        <v>0</v>
      </c>
      <c r="G33" s="5"/>
      <c r="H33" s="1"/>
    </row>
    <row r="34" spans="1:8" x14ac:dyDescent="0.2">
      <c r="A34" s="20">
        <v>20</v>
      </c>
      <c r="B34" s="32" t="s">
        <v>76</v>
      </c>
      <c r="C34" s="32"/>
      <c r="D34" s="12">
        <v>50</v>
      </c>
      <c r="E34" s="25">
        <v>0</v>
      </c>
      <c r="F34" s="14">
        <f t="shared" si="4"/>
        <v>0</v>
      </c>
      <c r="G34" s="5"/>
      <c r="H34" s="1"/>
    </row>
    <row r="35" spans="1:8" x14ac:dyDescent="0.2">
      <c r="A35" s="20">
        <v>21</v>
      </c>
      <c r="B35" s="32" t="s">
        <v>77</v>
      </c>
      <c r="C35" s="32"/>
      <c r="D35" s="12">
        <v>30</v>
      </c>
      <c r="E35" s="25">
        <v>0</v>
      </c>
      <c r="F35" s="14">
        <f t="shared" si="4"/>
        <v>0</v>
      </c>
      <c r="G35" s="5"/>
      <c r="H35" s="1"/>
    </row>
    <row r="36" spans="1:8" x14ac:dyDescent="0.2">
      <c r="A36" s="20">
        <v>22</v>
      </c>
      <c r="B36" s="32" t="s">
        <v>78</v>
      </c>
      <c r="C36" s="32"/>
      <c r="D36" s="12">
        <v>2</v>
      </c>
      <c r="E36" s="25">
        <v>0</v>
      </c>
      <c r="F36" s="14">
        <f t="shared" ref="F36:F67" si="5">E36*D36</f>
        <v>0</v>
      </c>
      <c r="G36" s="5"/>
      <c r="H36" s="1"/>
    </row>
    <row r="37" spans="1:8" x14ac:dyDescent="0.2">
      <c r="A37" s="20" t="s">
        <v>100</v>
      </c>
      <c r="B37" s="32" t="s">
        <v>79</v>
      </c>
      <c r="C37" s="32"/>
      <c r="D37" s="12">
        <v>2</v>
      </c>
      <c r="E37" s="25">
        <v>0</v>
      </c>
      <c r="F37" s="14">
        <f t="shared" si="5"/>
        <v>0</v>
      </c>
      <c r="G37" s="5"/>
      <c r="H37" s="1"/>
    </row>
    <row r="38" spans="1:8" x14ac:dyDescent="0.2">
      <c r="A38" s="20" t="s">
        <v>101</v>
      </c>
      <c r="B38" s="32" t="s">
        <v>23</v>
      </c>
      <c r="C38" s="32"/>
      <c r="D38" s="12">
        <v>1</v>
      </c>
      <c r="E38" s="25">
        <v>0</v>
      </c>
      <c r="F38" s="14">
        <f t="shared" si="5"/>
        <v>0</v>
      </c>
      <c r="G38" s="5"/>
      <c r="H38" s="1"/>
    </row>
    <row r="39" spans="1:8" x14ac:dyDescent="0.2">
      <c r="A39" s="20">
        <v>23</v>
      </c>
      <c r="B39" s="32" t="s">
        <v>17</v>
      </c>
      <c r="C39" s="32"/>
      <c r="D39" s="12">
        <v>5</v>
      </c>
      <c r="E39" s="25">
        <v>0</v>
      </c>
      <c r="F39" s="14">
        <f t="shared" si="5"/>
        <v>0</v>
      </c>
      <c r="G39" s="5"/>
      <c r="H39" s="1"/>
    </row>
    <row r="40" spans="1:8" x14ac:dyDescent="0.2">
      <c r="A40" s="20" t="s">
        <v>39</v>
      </c>
      <c r="B40" s="32" t="s">
        <v>18</v>
      </c>
      <c r="C40" s="32"/>
      <c r="D40" s="12">
        <v>5</v>
      </c>
      <c r="E40" s="25">
        <v>0</v>
      </c>
      <c r="F40" s="14">
        <f t="shared" si="5"/>
        <v>0</v>
      </c>
      <c r="G40" s="5"/>
      <c r="H40" s="1"/>
    </row>
    <row r="41" spans="1:8" x14ac:dyDescent="0.2">
      <c r="A41" s="20">
        <v>24</v>
      </c>
      <c r="B41" s="32" t="s">
        <v>19</v>
      </c>
      <c r="C41" s="32"/>
      <c r="D41" s="12">
        <v>50</v>
      </c>
      <c r="E41" s="25">
        <v>0</v>
      </c>
      <c r="F41" s="14">
        <f t="shared" si="5"/>
        <v>0</v>
      </c>
      <c r="G41" s="5"/>
      <c r="H41" s="1"/>
    </row>
    <row r="42" spans="1:8" x14ac:dyDescent="0.2">
      <c r="A42" s="20">
        <v>25</v>
      </c>
      <c r="B42" s="32" t="s">
        <v>21</v>
      </c>
      <c r="C42" s="32"/>
      <c r="D42" s="12">
        <v>50</v>
      </c>
      <c r="E42" s="25">
        <v>0</v>
      </c>
      <c r="F42" s="14">
        <f t="shared" si="5"/>
        <v>0</v>
      </c>
      <c r="G42" s="5"/>
      <c r="H42" s="1"/>
    </row>
    <row r="43" spans="1:8" x14ac:dyDescent="0.2">
      <c r="A43" s="20">
        <v>26</v>
      </c>
      <c r="B43" s="32" t="s">
        <v>20</v>
      </c>
      <c r="C43" s="32"/>
      <c r="D43" s="12">
        <v>50</v>
      </c>
      <c r="E43" s="25">
        <v>0</v>
      </c>
      <c r="F43" s="14">
        <f t="shared" si="5"/>
        <v>0</v>
      </c>
      <c r="G43" s="5"/>
      <c r="H43" s="1"/>
    </row>
    <row r="44" spans="1:8" x14ac:dyDescent="0.2">
      <c r="A44" s="20">
        <v>27</v>
      </c>
      <c r="B44" s="32" t="s">
        <v>47</v>
      </c>
      <c r="C44" s="32"/>
      <c r="D44" s="12">
        <v>150</v>
      </c>
      <c r="E44" s="25">
        <v>0</v>
      </c>
      <c r="F44" s="14">
        <f t="shared" si="5"/>
        <v>0</v>
      </c>
      <c r="G44" s="5"/>
      <c r="H44" s="1"/>
    </row>
    <row r="45" spans="1:8" x14ac:dyDescent="0.2">
      <c r="A45" s="20" t="s">
        <v>41</v>
      </c>
      <c r="B45" s="32" t="s">
        <v>48</v>
      </c>
      <c r="C45" s="32"/>
      <c r="D45" s="12">
        <v>250</v>
      </c>
      <c r="E45" s="25">
        <v>0</v>
      </c>
      <c r="F45" s="14">
        <f t="shared" si="5"/>
        <v>0</v>
      </c>
      <c r="G45" s="5"/>
      <c r="H45" s="1"/>
    </row>
    <row r="46" spans="1:8" x14ac:dyDescent="0.2">
      <c r="A46" s="20" t="s">
        <v>102</v>
      </c>
      <c r="B46" s="32" t="s">
        <v>49</v>
      </c>
      <c r="C46" s="32"/>
      <c r="D46" s="12">
        <v>500</v>
      </c>
      <c r="E46" s="25">
        <v>0</v>
      </c>
      <c r="F46" s="14">
        <f t="shared" si="5"/>
        <v>0</v>
      </c>
      <c r="G46" s="5"/>
      <c r="H46" s="1"/>
    </row>
    <row r="47" spans="1:8" x14ac:dyDescent="0.2">
      <c r="A47" s="20">
        <v>28</v>
      </c>
      <c r="B47" s="32" t="s">
        <v>24</v>
      </c>
      <c r="C47" s="32"/>
      <c r="D47" s="12">
        <v>500</v>
      </c>
      <c r="E47" s="25">
        <v>0</v>
      </c>
      <c r="F47" s="14">
        <f t="shared" si="5"/>
        <v>0</v>
      </c>
      <c r="G47" s="5"/>
      <c r="H47" s="1"/>
    </row>
    <row r="48" spans="1:8" x14ac:dyDescent="0.2">
      <c r="A48" s="20" t="s">
        <v>42</v>
      </c>
      <c r="B48" s="32" t="s">
        <v>37</v>
      </c>
      <c r="C48" s="32"/>
      <c r="D48" s="12">
        <v>100</v>
      </c>
      <c r="E48" s="25">
        <v>0</v>
      </c>
      <c r="F48" s="14">
        <f t="shared" si="5"/>
        <v>0</v>
      </c>
      <c r="G48" s="5"/>
      <c r="H48" s="1"/>
    </row>
    <row r="49" spans="1:8" x14ac:dyDescent="0.2">
      <c r="A49" s="20" t="s">
        <v>103</v>
      </c>
      <c r="B49" s="32" t="s">
        <v>38</v>
      </c>
      <c r="C49" s="32"/>
      <c r="D49" s="12">
        <v>100</v>
      </c>
      <c r="E49" s="25">
        <v>0</v>
      </c>
      <c r="F49" s="14">
        <f t="shared" si="5"/>
        <v>0</v>
      </c>
      <c r="G49" s="5"/>
      <c r="H49" s="1"/>
    </row>
    <row r="50" spans="1:8" x14ac:dyDescent="0.2">
      <c r="A50" s="20">
        <v>29</v>
      </c>
      <c r="B50" s="32" t="s">
        <v>25</v>
      </c>
      <c r="C50" s="32"/>
      <c r="D50" s="12">
        <v>10</v>
      </c>
      <c r="E50" s="25">
        <v>0</v>
      </c>
      <c r="F50" s="14">
        <f t="shared" si="5"/>
        <v>0</v>
      </c>
      <c r="G50" s="5"/>
      <c r="H50" s="1"/>
    </row>
    <row r="51" spans="1:8" x14ac:dyDescent="0.2">
      <c r="A51" s="20" t="s">
        <v>45</v>
      </c>
      <c r="B51" s="32" t="s">
        <v>32</v>
      </c>
      <c r="C51" s="32"/>
      <c r="D51" s="12">
        <v>2</v>
      </c>
      <c r="E51" s="25">
        <v>0</v>
      </c>
      <c r="F51" s="14">
        <f t="shared" si="5"/>
        <v>0</v>
      </c>
      <c r="G51" s="5"/>
      <c r="H51" s="1"/>
    </row>
    <row r="52" spans="1:8" x14ac:dyDescent="0.2">
      <c r="A52" s="20" t="s">
        <v>104</v>
      </c>
      <c r="B52" s="32" t="s">
        <v>33</v>
      </c>
      <c r="C52" s="32"/>
      <c r="D52" s="12">
        <v>2</v>
      </c>
      <c r="E52" s="25">
        <v>0</v>
      </c>
      <c r="F52" s="14">
        <f t="shared" si="5"/>
        <v>0</v>
      </c>
      <c r="G52" s="5"/>
      <c r="H52" s="1"/>
    </row>
    <row r="53" spans="1:8" x14ac:dyDescent="0.2">
      <c r="A53" s="20" t="s">
        <v>105</v>
      </c>
      <c r="B53" s="32" t="s">
        <v>34</v>
      </c>
      <c r="C53" s="32"/>
      <c r="D53" s="12">
        <v>2</v>
      </c>
      <c r="E53" s="25">
        <v>0</v>
      </c>
      <c r="F53" s="14">
        <f t="shared" si="5"/>
        <v>0</v>
      </c>
      <c r="G53" s="5"/>
      <c r="H53" s="1"/>
    </row>
    <row r="54" spans="1:8" x14ac:dyDescent="0.2">
      <c r="A54" s="20">
        <v>30</v>
      </c>
      <c r="B54" s="32" t="s">
        <v>26</v>
      </c>
      <c r="C54" s="32"/>
      <c r="D54" s="12">
        <v>10</v>
      </c>
      <c r="E54" s="25">
        <v>0</v>
      </c>
      <c r="F54" s="14">
        <f t="shared" si="5"/>
        <v>0</v>
      </c>
      <c r="G54" s="5"/>
      <c r="H54" s="1"/>
    </row>
    <row r="55" spans="1:8" x14ac:dyDescent="0.2">
      <c r="A55" s="20" t="s">
        <v>58</v>
      </c>
      <c r="B55" s="32" t="s">
        <v>40</v>
      </c>
      <c r="C55" s="32"/>
      <c r="D55" s="12">
        <v>10</v>
      </c>
      <c r="E55" s="25">
        <v>0</v>
      </c>
      <c r="F55" s="14">
        <f t="shared" si="5"/>
        <v>0</v>
      </c>
      <c r="G55" s="5"/>
      <c r="H55" s="1"/>
    </row>
    <row r="56" spans="1:8" x14ac:dyDescent="0.2">
      <c r="A56" s="20">
        <v>31</v>
      </c>
      <c r="B56" s="32" t="s">
        <v>27</v>
      </c>
      <c r="C56" s="32"/>
      <c r="D56" s="12">
        <v>10</v>
      </c>
      <c r="E56" s="25">
        <v>0</v>
      </c>
      <c r="F56" s="14">
        <f t="shared" si="5"/>
        <v>0</v>
      </c>
      <c r="G56" s="5"/>
      <c r="H56" s="1"/>
    </row>
    <row r="57" spans="1:8" x14ac:dyDescent="0.2">
      <c r="A57" s="20" t="s">
        <v>106</v>
      </c>
      <c r="B57" s="32" t="s">
        <v>28</v>
      </c>
      <c r="C57" s="32"/>
      <c r="D57" s="12">
        <v>10</v>
      </c>
      <c r="E57" s="25">
        <v>0</v>
      </c>
      <c r="F57" s="14">
        <f t="shared" si="5"/>
        <v>0</v>
      </c>
      <c r="G57" s="5"/>
      <c r="H57" s="1"/>
    </row>
    <row r="58" spans="1:8" x14ac:dyDescent="0.2">
      <c r="A58" s="20" t="s">
        <v>107</v>
      </c>
      <c r="B58" s="32" t="s">
        <v>29</v>
      </c>
      <c r="C58" s="32"/>
      <c r="D58" s="12">
        <v>10</v>
      </c>
      <c r="E58" s="25">
        <v>0</v>
      </c>
      <c r="F58" s="14">
        <f t="shared" si="5"/>
        <v>0</v>
      </c>
      <c r="G58" s="5"/>
      <c r="H58" s="1"/>
    </row>
    <row r="59" spans="1:8" x14ac:dyDescent="0.2">
      <c r="A59" s="20">
        <v>32</v>
      </c>
      <c r="B59" s="32" t="s">
        <v>30</v>
      </c>
      <c r="C59" s="32"/>
      <c r="D59" s="12">
        <v>4</v>
      </c>
      <c r="E59" s="25">
        <v>0</v>
      </c>
      <c r="F59" s="14">
        <f t="shared" si="5"/>
        <v>0</v>
      </c>
      <c r="G59" s="5"/>
      <c r="H59" s="1"/>
    </row>
    <row r="60" spans="1:8" x14ac:dyDescent="0.2">
      <c r="A60" s="20" t="s">
        <v>108</v>
      </c>
      <c r="B60" s="32" t="s">
        <v>31</v>
      </c>
      <c r="C60" s="32"/>
      <c r="D60" s="12">
        <v>2</v>
      </c>
      <c r="E60" s="25">
        <v>0</v>
      </c>
      <c r="F60" s="14">
        <f t="shared" si="5"/>
        <v>0</v>
      </c>
      <c r="G60" s="5"/>
      <c r="H60" s="1"/>
    </row>
    <row r="61" spans="1:8" x14ac:dyDescent="0.2">
      <c r="A61" s="20">
        <v>33</v>
      </c>
      <c r="B61" s="32" t="s">
        <v>36</v>
      </c>
      <c r="C61" s="32"/>
      <c r="D61" s="12">
        <v>20</v>
      </c>
      <c r="E61" s="25">
        <v>0</v>
      </c>
      <c r="F61" s="14">
        <f t="shared" ref="F61:F62" si="6">E61*D61</f>
        <v>0</v>
      </c>
      <c r="G61" s="5"/>
      <c r="H61" s="1"/>
    </row>
    <row r="62" spans="1:8" x14ac:dyDescent="0.2">
      <c r="A62" s="20" t="s">
        <v>109</v>
      </c>
      <c r="B62" s="32" t="s">
        <v>35</v>
      </c>
      <c r="C62" s="32"/>
      <c r="D62" s="12">
        <v>100</v>
      </c>
      <c r="E62" s="25">
        <v>0</v>
      </c>
      <c r="F62" s="14">
        <f t="shared" si="6"/>
        <v>0</v>
      </c>
      <c r="G62" s="5"/>
      <c r="H62" s="1"/>
    </row>
    <row r="63" spans="1:8" x14ac:dyDescent="0.2">
      <c r="A63" s="20">
        <v>34</v>
      </c>
      <c r="B63" s="32" t="s">
        <v>43</v>
      </c>
      <c r="C63" s="32"/>
      <c r="D63" s="12">
        <v>4</v>
      </c>
      <c r="E63" s="25">
        <v>0</v>
      </c>
      <c r="F63" s="14">
        <f t="shared" si="5"/>
        <v>0</v>
      </c>
      <c r="G63" s="5"/>
      <c r="H63" s="1"/>
    </row>
    <row r="64" spans="1:8" x14ac:dyDescent="0.2">
      <c r="A64" s="20" t="s">
        <v>110</v>
      </c>
      <c r="B64" s="32" t="s">
        <v>44</v>
      </c>
      <c r="C64" s="32"/>
      <c r="D64" s="12">
        <v>4</v>
      </c>
      <c r="E64" s="25">
        <v>0</v>
      </c>
      <c r="F64" s="14">
        <f t="shared" si="5"/>
        <v>0</v>
      </c>
      <c r="G64" s="5"/>
      <c r="H64" s="1"/>
    </row>
    <row r="65" spans="1:10" x14ac:dyDescent="0.2">
      <c r="A65" s="20">
        <v>35</v>
      </c>
      <c r="B65" s="32" t="s">
        <v>55</v>
      </c>
      <c r="C65" s="32"/>
      <c r="D65" s="12">
        <v>4</v>
      </c>
      <c r="E65" s="25">
        <v>0</v>
      </c>
      <c r="F65" s="14">
        <f t="shared" si="5"/>
        <v>0</v>
      </c>
      <c r="G65" s="5"/>
      <c r="H65" s="1"/>
    </row>
    <row r="66" spans="1:10" x14ac:dyDescent="0.2">
      <c r="A66" s="20" t="s">
        <v>111</v>
      </c>
      <c r="B66" s="32" t="s">
        <v>56</v>
      </c>
      <c r="C66" s="32"/>
      <c r="D66" s="12">
        <v>10</v>
      </c>
      <c r="E66" s="25">
        <v>0</v>
      </c>
      <c r="F66" s="14">
        <f t="shared" si="5"/>
        <v>0</v>
      </c>
      <c r="G66" s="5"/>
      <c r="H66" s="1"/>
    </row>
    <row r="67" spans="1:10" x14ac:dyDescent="0.2">
      <c r="A67" s="20" t="s">
        <v>112</v>
      </c>
      <c r="B67" s="32" t="s">
        <v>57</v>
      </c>
      <c r="C67" s="32"/>
      <c r="D67" s="12">
        <v>4</v>
      </c>
      <c r="E67" s="25">
        <v>0</v>
      </c>
      <c r="F67" s="14">
        <f t="shared" si="5"/>
        <v>0</v>
      </c>
      <c r="G67" s="5"/>
      <c r="H67" s="1"/>
    </row>
    <row r="68" spans="1:10" ht="25.5" x14ac:dyDescent="0.2">
      <c r="A68" s="20"/>
      <c r="B68" s="44" t="s">
        <v>95</v>
      </c>
      <c r="C68" s="44"/>
      <c r="D68" s="31" t="s">
        <v>4</v>
      </c>
      <c r="E68" s="31" t="s">
        <v>96</v>
      </c>
      <c r="F68" s="27" t="s">
        <v>6</v>
      </c>
      <c r="G68" s="5"/>
      <c r="H68" s="1"/>
    </row>
    <row r="69" spans="1:10" ht="33.75" customHeight="1" x14ac:dyDescent="0.2">
      <c r="A69" s="20">
        <v>36</v>
      </c>
      <c r="B69" s="32" t="s">
        <v>91</v>
      </c>
      <c r="C69" s="32"/>
      <c r="D69" s="13">
        <v>0</v>
      </c>
      <c r="E69" s="28">
        <v>10000</v>
      </c>
      <c r="F69" s="14">
        <f>(1+D69)*E69</f>
        <v>10000</v>
      </c>
      <c r="G69" s="5"/>
      <c r="H69" s="1"/>
    </row>
    <row r="70" spans="1:10" s="5" customFormat="1" ht="20.25" x14ac:dyDescent="0.2">
      <c r="A70" s="21"/>
      <c r="B70" s="39" t="s">
        <v>3</v>
      </c>
      <c r="C70" s="40"/>
      <c r="D70" s="40"/>
      <c r="E70" s="40"/>
      <c r="F70" s="40"/>
    </row>
    <row r="71" spans="1:10" s="5" customFormat="1" ht="25.5" x14ac:dyDescent="0.2">
      <c r="A71" s="21"/>
      <c r="B71" s="33" t="s">
        <v>1</v>
      </c>
      <c r="C71" s="34"/>
      <c r="D71" s="18" t="s">
        <v>4</v>
      </c>
      <c r="E71" s="24" t="s">
        <v>94</v>
      </c>
      <c r="F71" s="18" t="s">
        <v>6</v>
      </c>
      <c r="G71" s="1"/>
    </row>
    <row r="72" spans="1:10" s="5" customFormat="1" ht="29.25" customHeight="1" x14ac:dyDescent="0.2">
      <c r="A72" s="21">
        <v>37</v>
      </c>
      <c r="B72" s="36" t="s">
        <v>90</v>
      </c>
      <c r="C72" s="37"/>
      <c r="D72" s="29">
        <v>0</v>
      </c>
      <c r="E72" s="30">
        <v>20000</v>
      </c>
      <c r="F72" s="14">
        <f>(1+D72)*E72</f>
        <v>20000</v>
      </c>
      <c r="G72" s="1"/>
    </row>
    <row r="73" spans="1:10" s="5" customFormat="1" ht="24" customHeight="1" x14ac:dyDescent="0.2">
      <c r="A73" s="21"/>
      <c r="B73" s="38" t="s">
        <v>92</v>
      </c>
      <c r="C73" s="38"/>
      <c r="D73" s="38"/>
      <c r="E73" s="38"/>
      <c r="F73" s="14">
        <f>SUM(F4:F72)*5</f>
        <v>150000</v>
      </c>
      <c r="G73" s="1"/>
    </row>
    <row r="74" spans="1:10" x14ac:dyDescent="0.2">
      <c r="B74" s="41" t="s">
        <v>0</v>
      </c>
      <c r="C74" s="41"/>
      <c r="D74" s="41"/>
      <c r="E74" s="41"/>
      <c r="F74" s="41"/>
      <c r="G74" s="11"/>
      <c r="H74" s="3"/>
    </row>
    <row r="75" spans="1:10" s="11" customFormat="1" x14ac:dyDescent="0.25">
      <c r="A75" s="23"/>
      <c r="B75" s="35" t="s">
        <v>88</v>
      </c>
      <c r="C75" s="35"/>
      <c r="D75" s="35"/>
      <c r="E75" s="35"/>
      <c r="F75" s="35"/>
    </row>
    <row r="76" spans="1:10" s="11" customFormat="1" ht="14.25" customHeight="1" x14ac:dyDescent="0.2">
      <c r="A76" s="23"/>
      <c r="B76" s="35" t="s">
        <v>87</v>
      </c>
      <c r="C76" s="35"/>
      <c r="D76" s="35"/>
      <c r="E76" s="35"/>
      <c r="F76" s="35"/>
      <c r="G76" s="3"/>
    </row>
    <row r="77" spans="1:10" s="11" customFormat="1" x14ac:dyDescent="0.2">
      <c r="A77" s="23"/>
      <c r="B77" s="2"/>
      <c r="C77" s="1"/>
      <c r="D77" s="1"/>
      <c r="E77" s="1"/>
      <c r="G77" s="1"/>
    </row>
    <row r="78" spans="1:10" x14ac:dyDescent="0.2">
      <c r="J78" s="6"/>
    </row>
    <row r="79" spans="1:10" ht="15" x14ac:dyDescent="0.25">
      <c r="G79" s="7"/>
    </row>
  </sheetData>
  <sheetProtection selectLockedCells="1"/>
  <mergeCells count="72">
    <mergeCell ref="B68:C68"/>
    <mergeCell ref="B69:C69"/>
    <mergeCell ref="B61:C61"/>
    <mergeCell ref="B62:C62"/>
    <mergeCell ref="B63:C63"/>
    <mergeCell ref="B64:C64"/>
    <mergeCell ref="B56:C56"/>
    <mergeCell ref="B59:C59"/>
    <mergeCell ref="B60:C60"/>
    <mergeCell ref="B51:C51"/>
    <mergeCell ref="B52:C52"/>
    <mergeCell ref="B53:C53"/>
    <mergeCell ref="B57:C57"/>
    <mergeCell ref="B58:C58"/>
    <mergeCell ref="B55:C55"/>
    <mergeCell ref="B35:C35"/>
    <mergeCell ref="B23:C23"/>
    <mergeCell ref="B40:C40"/>
    <mergeCell ref="B28:C28"/>
    <mergeCell ref="B38:C38"/>
    <mergeCell ref="B24:C24"/>
    <mergeCell ref="B26:C26"/>
    <mergeCell ref="B25:C25"/>
    <mergeCell ref="B33:C33"/>
    <mergeCell ref="B37:C37"/>
    <mergeCell ref="B39:C39"/>
    <mergeCell ref="B34:C34"/>
    <mergeCell ref="A1:F1"/>
    <mergeCell ref="D13:E13"/>
    <mergeCell ref="D14:E14"/>
    <mergeCell ref="D17:E17"/>
    <mergeCell ref="B7:F7"/>
    <mergeCell ref="D8:E8"/>
    <mergeCell ref="D9:E9"/>
    <mergeCell ref="D10:E10"/>
    <mergeCell ref="B18:F18"/>
    <mergeCell ref="D11:E11"/>
    <mergeCell ref="D12:E12"/>
    <mergeCell ref="D15:E15"/>
    <mergeCell ref="D16:E16"/>
    <mergeCell ref="A2:F2"/>
    <mergeCell ref="B19:C19"/>
    <mergeCell ref="B27:C27"/>
    <mergeCell ref="B30:C30"/>
    <mergeCell ref="B31:C31"/>
    <mergeCell ref="B32:C32"/>
    <mergeCell ref="B29:C29"/>
    <mergeCell ref="B21:C21"/>
    <mergeCell ref="B20:C20"/>
    <mergeCell ref="B22:C22"/>
    <mergeCell ref="B75:F75"/>
    <mergeCell ref="B76:F76"/>
    <mergeCell ref="B72:C72"/>
    <mergeCell ref="B73:E73"/>
    <mergeCell ref="B70:F70"/>
    <mergeCell ref="B74:F74"/>
    <mergeCell ref="B67:C67"/>
    <mergeCell ref="B41:C41"/>
    <mergeCell ref="B71:C71"/>
    <mergeCell ref="B36:C36"/>
    <mergeCell ref="B42:C42"/>
    <mergeCell ref="B43:C43"/>
    <mergeCell ref="B47:C47"/>
    <mergeCell ref="B50:C50"/>
    <mergeCell ref="B54:C54"/>
    <mergeCell ref="B44:C44"/>
    <mergeCell ref="B45:C45"/>
    <mergeCell ref="B46:C46"/>
    <mergeCell ref="B66:C66"/>
    <mergeCell ref="B48:C48"/>
    <mergeCell ref="B49:C49"/>
    <mergeCell ref="B65:C65"/>
  </mergeCells>
  <printOptions horizontalCentered="1"/>
  <pageMargins left="0.7" right="0.7" top="0.75" bottom="0.75" header="0.3" footer="0.3"/>
  <pageSetup scale="50" orientation="portrait" r:id="rId1"/>
  <headerFooter>
    <oddHeader>&amp;C&amp;"-,Bold"&amp;22Appendix B - Rates Workbook</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e31b9437d59ccc2ee2d9b8485742e1da">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e9f66c2eda3ddab280dc5ae8fb717c49"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 IFB or RFP"/>
          <xsd:enumeration value="Ad Copy"/>
          <xsd:enumeration value="Appendix A Minimum Qualification Form"/>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ddendum 12"/>
          <xsd:enumeration value="Addendum 13"/>
          <xsd:enumeration value="Addendum 14"/>
          <xsd:enumeration value="Addendum 15"/>
          <xsd:enumeration value="Addendum 16"/>
          <xsd:enumeration value="Addendum 17"/>
          <xsd:enumeration value="Addendum 18"/>
          <xsd:enumeration value="Addendum 19"/>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Bid Analysis"/>
          <xsd:enumeration value="BAFO Analysis"/>
          <xsd:enumeration value="Contract documents"/>
          <xsd:enumeration value="Contract Amendment 1"/>
          <xsd:enumeration value="Contract Amendment 2"/>
          <xsd:enumeration value="Contract Amendment 3"/>
          <xsd:enumeration value="Contract Executed"/>
          <xsd:enumeration value="Contract Negotiation"/>
          <xsd:enumeration value="Contract Rates"/>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canned Bids Step 2"/>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EV5DVUR6RRZR-1275146407-38397</_dlc_DocId>
    <_dlc_DocIdUrl xmlns="53dbc0f4-2d3d-44b3-9905-25b4807b1361">
      <Url>http://finance/supply/pba/_layouts/15/DocIdRedir.aspx?ID=EV5DVUR6RRZR-1275146407-38397</Url>
      <Description>EV5DVUR6RRZR-1275146407-38397</Description>
    </_dlc_DocIdUrl>
    <Document_x0020_Type xmlns="b3fec781-62d2-4f50-9b0f-56b6ddda0866" xsi:nil="true"/>
    <contract_x0020_document xmlns="c0086056-5044-4a33-b29f-c75672ab2bba">true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1110</Spec_x0020__x0023_>
    <EmailSubject xmlns="http://schemas.microsoft.com/sharepoint/v3" xsi:nil="true"/>
    <Spec_x0020__x0023_ xmlns="b3fec781-62d2-4f50-9b0f-56b6ddda0866">068-20</Spec_x0020__x0023_>
    <Doc_x0020_Type xmlns="c0086056-5044-4a33-b29f-c75672ab2bba">Appendix B Bid Workbook</Doc_x0020_Type>
    <S_Year xmlns="c0086056-5044-4a33-b29f-c75672ab2bba">2020</S_Year>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5.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Props1.xml><?xml version="1.0" encoding="utf-8"?>
<ds:datastoreItem xmlns:ds="http://schemas.openxmlformats.org/officeDocument/2006/customXml" ds:itemID="{9C18D7B0-8C5C-4A46-A368-8318CD1D3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077AAA-C5A4-4C77-AD9F-584801C061DF}">
  <ds:schemaRefs>
    <ds:schemaRef ds:uri="http://purl.org/dc/elements/1.1/"/>
    <ds:schemaRef ds:uri="af23f7e8-60b8-4754-8d26-933e50c84a94"/>
    <ds:schemaRef ds:uri="b3fec781-62d2-4f50-9b0f-56b6ddda0866"/>
    <ds:schemaRef ds:uri="http://schemas.microsoft.com/office/infopath/2007/PartnerControls"/>
    <ds:schemaRef ds:uri="a6a118c7-e855-4f4e-b8ad-80e33b796d81"/>
    <ds:schemaRef ds:uri="http://purl.org/dc/terms/"/>
    <ds:schemaRef ds:uri="http://schemas.openxmlformats.org/package/2006/metadata/core-properties"/>
    <ds:schemaRef ds:uri="c0086056-5044-4a33-b29f-c75672ab2bba"/>
    <ds:schemaRef ds:uri="http://schemas.microsoft.com/office/2006/documentManagement/types"/>
    <ds:schemaRef ds:uri="http://schemas.microsoft.com/sharepoint/v4"/>
    <ds:schemaRef ds:uri="53dbc0f4-2d3d-44b3-9905-25b4807b1361"/>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51B5964-C6B9-402C-9886-A658DACCA00C}">
  <ds:schemaRefs>
    <ds:schemaRef ds:uri="http://schemas.microsoft.com/sharepoint/v3/contenttype/forms"/>
  </ds:schemaRefs>
</ds:datastoreItem>
</file>

<file path=customXml/itemProps4.xml><?xml version="1.0" encoding="utf-8"?>
<ds:datastoreItem xmlns:ds="http://schemas.openxmlformats.org/officeDocument/2006/customXml" ds:itemID="{4005A312-703D-4C83-A2CB-0630F4FDB226}">
  <ds:schemaRefs>
    <ds:schemaRef ds:uri="http://schemas.microsoft.com/sharepoint/events"/>
  </ds:schemaRefs>
</ds:datastoreItem>
</file>

<file path=customXml/itemProps5.xml><?xml version="1.0" encoding="utf-8"?>
<ds:datastoreItem xmlns:ds="http://schemas.openxmlformats.org/officeDocument/2006/customXml" ds:itemID="{E5B67232-A366-4A1F-81CB-8DA2A5D02373}">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068-20 Appendix B - Bid Workbook </dc:title>
  <dc:creator>GuevL@jea.com</dc:creator>
  <cp:lastModifiedBy>Perez, Joe</cp:lastModifiedBy>
  <cp:lastPrinted>2020-07-23T17:36:15Z</cp:lastPrinted>
  <dcterms:created xsi:type="dcterms:W3CDTF">2014-09-18T14:48:12Z</dcterms:created>
  <dcterms:modified xsi:type="dcterms:W3CDTF">2020-07-30T16:48:17Z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0x0101002E4E7A6CA0008041B529864F2CCE0609</vt:lpwstr>
  </property>
  <property fmtid="{D5CDD505-2E9C-101B-9397-08002B2CF9AE}" pid="3" name="_dlc_DocIdItemGuid">
    <vt:lpwstr>60d0a869-3c8f-4f02-9a11-6e6eee0b4680</vt:lpwstr>
  </property>
  <property fmtid="{D5CDD505-2E9C-101B-9397-08002B2CF9AE}" pid="4" name="Order">
    <vt:r8>221900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ies>
</file>