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Users\CAMAC\Documents\Formal Solicitations\062-20 RFP\"/>
    </mc:Choice>
  </mc:AlternateContent>
  <bookViews>
    <workbookView xWindow="0" yWindow="0" windowWidth="25200" windowHeight="11850"/>
  </bookViews>
  <sheets>
    <sheet name="062-20" sheetId="4" r:id="rId1"/>
  </sheets>
  <calcPr calcId="162913"/>
</workbook>
</file>

<file path=xl/calcChain.xml><?xml version="1.0" encoding="utf-8"?>
<calcChain xmlns="http://schemas.openxmlformats.org/spreadsheetml/2006/main">
  <c r="H7" i="4" l="1"/>
  <c r="H8" i="4"/>
  <c r="H13" i="4" l="1"/>
  <c r="H11" i="4"/>
  <c r="H9" i="4"/>
  <c r="H14" i="4"/>
  <c r="H12" i="4"/>
  <c r="H10" i="4"/>
  <c r="H15" i="4" l="1"/>
  <c r="H16" i="4" s="1"/>
  <c r="I16" i="4" l="1"/>
  <c r="I30" i="4" s="1"/>
</calcChain>
</file>

<file path=xl/sharedStrings.xml><?xml version="1.0" encoding="utf-8"?>
<sst xmlns="http://schemas.openxmlformats.org/spreadsheetml/2006/main" count="84" uniqueCount="66">
  <si>
    <t>Depth of Experience</t>
  </si>
  <si>
    <t>Multiplier for Key Personnel</t>
  </si>
  <si>
    <t>Total</t>
  </si>
  <si>
    <t>(10 points)</t>
  </si>
  <si>
    <t xml:space="preserve">Very Good                 </t>
  </si>
  <si>
    <t>(7-10 points)</t>
  </si>
  <si>
    <t xml:space="preserve">Good                        </t>
  </si>
  <si>
    <t xml:space="preserve">Average / No Information                </t>
  </si>
  <si>
    <t>(5 points)</t>
  </si>
  <si>
    <t>Resume Titles</t>
  </si>
  <si>
    <t xml:space="preserve">Firm: 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</si>
  <si>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</si>
  <si>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</si>
  <si>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(Primary Positions can only serve one role)</t>
  </si>
  <si>
    <t>Evaluator:</t>
  </si>
  <si>
    <t>(0 points)</t>
  </si>
  <si>
    <t>COJ/JEA Certified JSEB Firm</t>
  </si>
  <si>
    <t>Amount of work that will be subcontracted to a JSEB qualified firm</t>
  </si>
  <si>
    <t>Evaluation Matrix</t>
  </si>
  <si>
    <t>JSEB (5 Points)</t>
  </si>
  <si>
    <t>Jacksonville Small &amp; Emerging Business Program (JSEB) (5 Maximum Points)</t>
  </si>
  <si>
    <t>(4 points)</t>
  </si>
  <si>
    <t>(1 point)</t>
  </si>
  <si>
    <t>Sub &lt; 1%</t>
  </si>
  <si>
    <t>(3-6 points)</t>
  </si>
  <si>
    <t>(0-2 points)</t>
  </si>
  <si>
    <t xml:space="preserve">x1.5 </t>
  </si>
  <si>
    <t>(2 points)</t>
  </si>
  <si>
    <t>(15 points)</t>
  </si>
  <si>
    <t xml:space="preserve">Project Manager - Engineer of Record (Primary)   </t>
  </si>
  <si>
    <t xml:space="preserve">Project Manager - Engineer of Record (Backup)   </t>
  </si>
  <si>
    <t xml:space="preserve">QA/QC Engineer (Primary) </t>
  </si>
  <si>
    <t xml:space="preserve">QA/QC Engineer(Backup)    </t>
  </si>
  <si>
    <t xml:space="preserve">MOT Engineer (Primary)     </t>
  </si>
  <si>
    <t xml:space="preserve">MOT Engineer (Backup) </t>
  </si>
  <si>
    <t>Project Engineer/Staff Engineer (Primary)</t>
  </si>
  <si>
    <t>Project Engineer/Staff Engineer (Backup)</t>
  </si>
  <si>
    <t>Design Approach and Work Plan (40 Maximum points)</t>
  </si>
  <si>
    <t>Design Approach and Work Plan                                              (40 Maximum Points)</t>
  </si>
  <si>
    <t>Comprehensive and Appropriate  Resource Plan &amp; completeness of project schedule is provided with proposal</t>
  </si>
  <si>
    <t>Completeness and Depth of Tasks &amp; Subtasks in relation to the Technical Specifications</t>
  </si>
  <si>
    <t>Creativity &amp; Innovation in project approach and solution selection options</t>
  </si>
  <si>
    <t>(25 points)</t>
  </si>
  <si>
    <t>(4-5 points)</t>
  </si>
  <si>
    <t>(2-3 points)</t>
  </si>
  <si>
    <t>(0-1 points)</t>
  </si>
  <si>
    <t>(17-25 points)</t>
  </si>
  <si>
    <t>(8-16 points)</t>
  </si>
  <si>
    <t>(0-7 points)</t>
  </si>
  <si>
    <t>(7-15 points)</t>
  </si>
  <si>
    <t>(4-6 points)</t>
  </si>
  <si>
    <t>(0-3 points)</t>
  </si>
  <si>
    <t>Sub ≥ 5%</t>
  </si>
  <si>
    <t>Sub ≥ 1% and &lt; 3%</t>
  </si>
  <si>
    <t>Professional Staff Experience (35 Maximum points)</t>
  </si>
  <si>
    <t>Professional Staff Experience (35 Maximum Points)</t>
  </si>
  <si>
    <t>(0-35 score)</t>
  </si>
  <si>
    <t>0-35 points</t>
  </si>
  <si>
    <t>(0-52.5 score)</t>
  </si>
  <si>
    <t>Company Experience (20 Maximum Points)</t>
  </si>
  <si>
    <t>Company Experience (20 Points)</t>
  </si>
  <si>
    <t>The Past Company and Project Team experience /  performance that demonstrates successful engineering on two (2) similar projects with the unique characteristics of this project:                                                                                         a. Experience with projects designed in Nassau County   
b. FDOT/ACOE/FDEP/USACE permitting
c. 16-inch or larger pressurized main</t>
  </si>
  <si>
    <t>Specification: 062-20 Engineering Services for Design of SR200 – William Burgess Blvd to Police Lodge Rd - Trans - RW</t>
  </si>
  <si>
    <t>(3 points)</t>
  </si>
  <si>
    <t>Sub ≥ 4% and &lt; 5%</t>
  </si>
  <si>
    <t>Sub ≥ 3% and &lt;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</si>
</sst>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/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1" fillId="0" borderId="23" xfId="0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7" xfId="0" applyNumberFormat="1" applyBorder="1" applyAlignment="1"/>
    <xf numFmtId="0" fontId="0" fillId="0" borderId="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26" xfId="0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32" xfId="0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" borderId="21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3" borderId="31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2" borderId="2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F28" sqref="F28"/>
    </sheetView>
  </sheetViews>
  <sheetFormatPr defaultColWidth="8.85546875" defaultRowHeight="15" x14ac:dyDescent="0.25"/>
  <cols>
    <col min="1" max="1" width="5.5703125" style="1" customWidth="1"/>
    <col min="2" max="2" width="33.85546875" style="1" customWidth="1"/>
    <col min="3" max="3" width="9.140625" style="1" customWidth="1"/>
    <col min="4" max="4" width="13.7109375" style="1" customWidth="1"/>
    <col min="5" max="6" width="12.7109375" style="1" customWidth="1"/>
    <col min="7" max="7" width="12.85546875" style="1" customWidth="1"/>
    <col min="8" max="8" width="17.5703125" style="1" customWidth="1"/>
    <col min="9" max="9" width="6.5703125" style="15" bestFit="1" customWidth="1"/>
    <col min="10" max="16384" width="8.85546875" style="1"/>
  </cols>
  <sheetData>
    <row r="1" spans="1:9" ht="26.25" x14ac:dyDescent="0.4">
      <c r="A1" s="38" t="s">
        <v>18</v>
      </c>
      <c r="B1" s="39"/>
      <c r="C1" s="39"/>
      <c r="D1" s="39"/>
      <c r="E1" s="39"/>
      <c r="F1" s="39"/>
      <c r="G1" s="39"/>
      <c r="H1" s="40"/>
    </row>
    <row r="2" spans="1:9" ht="52.5" customHeight="1" thickBot="1" x14ac:dyDescent="0.3">
      <c r="A2" s="57" t="s">
        <v>62</v>
      </c>
      <c r="B2" s="58"/>
      <c r="C2" s="59"/>
      <c r="D2" s="51" t="s">
        <v>10</v>
      </c>
      <c r="E2" s="52"/>
      <c r="F2" s="53"/>
      <c r="G2" s="41" t="s">
        <v>14</v>
      </c>
      <c r="H2" s="42"/>
    </row>
    <row r="3" spans="1:9" ht="17.25" x14ac:dyDescent="0.3">
      <c r="A3" s="43" t="s">
        <v>55</v>
      </c>
      <c r="B3" s="46" t="s">
        <v>54</v>
      </c>
      <c r="C3" s="46"/>
      <c r="D3" s="46"/>
      <c r="E3" s="46"/>
      <c r="F3" s="46"/>
      <c r="G3" s="46"/>
      <c r="H3" s="47"/>
    </row>
    <row r="4" spans="1:9" x14ac:dyDescent="0.25">
      <c r="A4" s="44"/>
      <c r="B4" s="30" t="s">
        <v>0</v>
      </c>
      <c r="C4" s="60" t="s">
        <v>57</v>
      </c>
      <c r="D4" s="60"/>
      <c r="E4" s="60"/>
      <c r="F4" s="60"/>
      <c r="G4" s="60"/>
      <c r="H4" s="61"/>
    </row>
    <row r="5" spans="1:9" ht="30" customHeight="1" x14ac:dyDescent="0.25">
      <c r="A5" s="44"/>
      <c r="B5" s="62" t="s">
        <v>9</v>
      </c>
      <c r="C5" s="63"/>
      <c r="D5" s="64"/>
      <c r="E5" s="62" t="s">
        <v>0</v>
      </c>
      <c r="F5" s="101"/>
      <c r="G5" s="32" t="s">
        <v>1</v>
      </c>
      <c r="H5" s="33" t="s">
        <v>2</v>
      </c>
    </row>
    <row r="6" spans="1:9" ht="19.899999999999999" customHeight="1" thickBot="1" x14ac:dyDescent="0.3">
      <c r="A6" s="44"/>
      <c r="B6" s="65" t="s">
        <v>13</v>
      </c>
      <c r="C6" s="66"/>
      <c r="D6" s="67"/>
      <c r="E6" s="102" t="s">
        <v>56</v>
      </c>
      <c r="F6" s="103"/>
      <c r="G6" s="29" t="s">
        <v>26</v>
      </c>
      <c r="H6" s="3" t="s">
        <v>58</v>
      </c>
    </row>
    <row r="7" spans="1:9" ht="28.9" customHeight="1" thickTop="1" x14ac:dyDescent="0.25">
      <c r="A7" s="44"/>
      <c r="B7" s="68" t="s">
        <v>29</v>
      </c>
      <c r="C7" s="69"/>
      <c r="D7" s="70"/>
      <c r="E7" s="104"/>
      <c r="F7" s="105"/>
      <c r="G7" s="27" t="s">
        <v>26</v>
      </c>
      <c r="H7" s="2">
        <f>SUM(D7:F7)*1.5</f>
        <v>0</v>
      </c>
    </row>
    <row r="8" spans="1:9" ht="28.9" customHeight="1" x14ac:dyDescent="0.25">
      <c r="A8" s="44"/>
      <c r="B8" s="110" t="s">
        <v>30</v>
      </c>
      <c r="C8" s="111"/>
      <c r="D8" s="112"/>
      <c r="E8" s="106"/>
      <c r="F8" s="107"/>
      <c r="G8" s="34"/>
      <c r="H8" s="2">
        <f>SUM(D8:E8)</f>
        <v>0</v>
      </c>
    </row>
    <row r="9" spans="1:9" ht="28.9" customHeight="1" x14ac:dyDescent="0.25">
      <c r="A9" s="44"/>
      <c r="B9" s="71" t="s">
        <v>31</v>
      </c>
      <c r="C9" s="72"/>
      <c r="D9" s="73"/>
      <c r="E9" s="106"/>
      <c r="F9" s="107"/>
      <c r="G9" s="35" t="s">
        <v>26</v>
      </c>
      <c r="H9" s="2">
        <f>SUM(D9:F9)*1.5</f>
        <v>0</v>
      </c>
    </row>
    <row r="10" spans="1:9" ht="28.9" customHeight="1" x14ac:dyDescent="0.25">
      <c r="A10" s="44"/>
      <c r="B10" s="71" t="s">
        <v>32</v>
      </c>
      <c r="C10" s="72"/>
      <c r="D10" s="73"/>
      <c r="E10" s="108"/>
      <c r="F10" s="109"/>
      <c r="G10" s="34"/>
      <c r="H10" s="2">
        <f>SUM(D10:E10)</f>
        <v>0</v>
      </c>
    </row>
    <row r="11" spans="1:9" ht="28.9" customHeight="1" x14ac:dyDescent="0.25">
      <c r="A11" s="44"/>
      <c r="B11" s="71" t="s">
        <v>35</v>
      </c>
      <c r="C11" s="72"/>
      <c r="D11" s="73"/>
      <c r="E11" s="106"/>
      <c r="F11" s="107"/>
      <c r="G11" s="35" t="s">
        <v>26</v>
      </c>
      <c r="H11" s="2">
        <f>SUM(D11:F11)*1.5</f>
        <v>0</v>
      </c>
    </row>
    <row r="12" spans="1:9" ht="28.9" customHeight="1" x14ac:dyDescent="0.25">
      <c r="A12" s="44"/>
      <c r="B12" s="71" t="s">
        <v>36</v>
      </c>
      <c r="C12" s="72"/>
      <c r="D12" s="73"/>
      <c r="E12" s="108"/>
      <c r="F12" s="109"/>
      <c r="G12" s="34"/>
      <c r="H12" s="2">
        <f>SUM(D12:E12)</f>
        <v>0</v>
      </c>
    </row>
    <row r="13" spans="1:9" ht="28.9" customHeight="1" x14ac:dyDescent="0.25">
      <c r="A13" s="44"/>
      <c r="B13" s="71" t="s">
        <v>33</v>
      </c>
      <c r="C13" s="72"/>
      <c r="D13" s="73"/>
      <c r="E13" s="106"/>
      <c r="F13" s="107"/>
      <c r="G13" s="35" t="s">
        <v>26</v>
      </c>
      <c r="H13" s="2">
        <f>SUM(D13:F13)*1.5</f>
        <v>0</v>
      </c>
    </row>
    <row r="14" spans="1:9" ht="30" customHeight="1" x14ac:dyDescent="0.25">
      <c r="A14" s="44"/>
      <c r="B14" s="71" t="s">
        <v>34</v>
      </c>
      <c r="C14" s="72"/>
      <c r="D14" s="73"/>
      <c r="E14" s="106"/>
      <c r="F14" s="107"/>
      <c r="G14" s="31"/>
      <c r="H14" s="2">
        <f>SUM(D14:E14)</f>
        <v>0</v>
      </c>
    </row>
    <row r="15" spans="1:9" x14ac:dyDescent="0.25">
      <c r="A15" s="44"/>
      <c r="B15" s="48" t="s">
        <v>2</v>
      </c>
      <c r="C15" s="49"/>
      <c r="D15" s="49"/>
      <c r="E15" s="49"/>
      <c r="F15" s="49"/>
      <c r="G15" s="50"/>
      <c r="H15" s="5">
        <f>SUM(H7:H14)</f>
        <v>0</v>
      </c>
    </row>
    <row r="16" spans="1:9" ht="15.75" thickBot="1" x14ac:dyDescent="0.3">
      <c r="A16" s="45"/>
      <c r="B16" s="54" t="s">
        <v>11</v>
      </c>
      <c r="C16" s="55"/>
      <c r="D16" s="55"/>
      <c r="E16" s="55"/>
      <c r="F16" s="55"/>
      <c r="G16" s="56"/>
      <c r="H16" s="6">
        <f>(H15/350)*35</f>
        <v>0</v>
      </c>
      <c r="I16" s="14">
        <f>H16</f>
        <v>0</v>
      </c>
    </row>
    <row r="17" spans="1:10" ht="18" customHeight="1" x14ac:dyDescent="0.3">
      <c r="A17" s="74" t="s">
        <v>38</v>
      </c>
      <c r="B17" s="46" t="s">
        <v>37</v>
      </c>
      <c r="C17" s="46"/>
      <c r="D17" s="46"/>
      <c r="E17" s="46"/>
      <c r="F17" s="46"/>
      <c r="G17" s="46"/>
      <c r="H17" s="47"/>
    </row>
    <row r="18" spans="1:10" ht="54.75" customHeight="1" x14ac:dyDescent="0.25">
      <c r="A18" s="75"/>
      <c r="B18" s="83" t="s">
        <v>39</v>
      </c>
      <c r="C18" s="84"/>
      <c r="D18" s="7" t="s">
        <v>4</v>
      </c>
      <c r="E18" s="77" t="s">
        <v>6</v>
      </c>
      <c r="F18" s="77"/>
      <c r="G18" s="77" t="s">
        <v>7</v>
      </c>
      <c r="H18" s="78"/>
    </row>
    <row r="19" spans="1:10" ht="21" customHeight="1" x14ac:dyDescent="0.25">
      <c r="A19" s="75"/>
      <c r="B19" s="93" t="s">
        <v>3</v>
      </c>
      <c r="C19" s="94"/>
      <c r="D19" s="28" t="s">
        <v>5</v>
      </c>
      <c r="E19" s="80" t="s">
        <v>24</v>
      </c>
      <c r="F19" s="80"/>
      <c r="G19" s="80" t="s">
        <v>25</v>
      </c>
      <c r="H19" s="81"/>
      <c r="I19" s="16"/>
    </row>
    <row r="20" spans="1:10" ht="28.5" customHeight="1" x14ac:dyDescent="0.25">
      <c r="A20" s="75"/>
      <c r="B20" s="95" t="s">
        <v>40</v>
      </c>
      <c r="C20" s="96"/>
      <c r="D20" s="22" t="s">
        <v>4</v>
      </c>
      <c r="E20" s="99" t="s">
        <v>6</v>
      </c>
      <c r="F20" s="99"/>
      <c r="G20" s="99" t="s">
        <v>7</v>
      </c>
      <c r="H20" s="100"/>
      <c r="I20" s="21"/>
    </row>
    <row r="21" spans="1:10" ht="20.25" customHeight="1" x14ac:dyDescent="0.25">
      <c r="A21" s="75"/>
      <c r="B21" s="87" t="s">
        <v>8</v>
      </c>
      <c r="C21" s="88"/>
      <c r="D21" s="20" t="s">
        <v>43</v>
      </c>
      <c r="E21" s="80" t="s">
        <v>44</v>
      </c>
      <c r="F21" s="80"/>
      <c r="G21" s="80" t="s">
        <v>45</v>
      </c>
      <c r="H21" s="81"/>
      <c r="I21" s="16"/>
    </row>
    <row r="22" spans="1:10" ht="30" customHeight="1" x14ac:dyDescent="0.25">
      <c r="A22" s="75"/>
      <c r="B22" s="83" t="s">
        <v>41</v>
      </c>
      <c r="C22" s="84"/>
      <c r="D22" s="22" t="s">
        <v>4</v>
      </c>
      <c r="E22" s="77" t="s">
        <v>6</v>
      </c>
      <c r="F22" s="77"/>
      <c r="G22" s="77" t="s">
        <v>7</v>
      </c>
      <c r="H22" s="78"/>
    </row>
    <row r="23" spans="1:10" ht="19.149999999999999" customHeight="1" thickBot="1" x14ac:dyDescent="0.3">
      <c r="A23" s="76"/>
      <c r="B23" s="85" t="s">
        <v>42</v>
      </c>
      <c r="C23" s="86"/>
      <c r="D23" s="25" t="s">
        <v>46</v>
      </c>
      <c r="E23" s="79" t="s">
        <v>47</v>
      </c>
      <c r="F23" s="79"/>
      <c r="G23" s="79" t="s">
        <v>48</v>
      </c>
      <c r="H23" s="82"/>
      <c r="I23" s="16"/>
    </row>
    <row r="24" spans="1:10" ht="17.25" customHeight="1" x14ac:dyDescent="0.3">
      <c r="A24" s="74" t="s">
        <v>60</v>
      </c>
      <c r="B24" s="46" t="s">
        <v>59</v>
      </c>
      <c r="C24" s="46"/>
      <c r="D24" s="46"/>
      <c r="E24" s="46"/>
      <c r="F24" s="46"/>
      <c r="G24" s="46"/>
      <c r="H24" s="47"/>
    </row>
    <row r="25" spans="1:10" ht="142.5" customHeight="1" x14ac:dyDescent="0.25">
      <c r="A25" s="75"/>
      <c r="B25" s="97" t="s">
        <v>61</v>
      </c>
      <c r="C25" s="98"/>
      <c r="D25" s="19" t="s">
        <v>4</v>
      </c>
      <c r="E25" s="77" t="s">
        <v>6</v>
      </c>
      <c r="F25" s="77"/>
      <c r="G25" s="77" t="s">
        <v>7</v>
      </c>
      <c r="H25" s="78"/>
    </row>
    <row r="26" spans="1:10" ht="14.45" customHeight="1" thickBot="1" x14ac:dyDescent="0.3">
      <c r="A26" s="75"/>
      <c r="B26" s="87" t="s">
        <v>28</v>
      </c>
      <c r="C26" s="88"/>
      <c r="D26" s="26" t="s">
        <v>49</v>
      </c>
      <c r="E26" s="80" t="s">
        <v>50</v>
      </c>
      <c r="F26" s="80"/>
      <c r="G26" s="80" t="s">
        <v>51</v>
      </c>
      <c r="H26" s="81"/>
      <c r="I26" s="16"/>
    </row>
    <row r="27" spans="1:10" ht="17.25" x14ac:dyDescent="0.3">
      <c r="A27" s="90" t="s">
        <v>19</v>
      </c>
      <c r="B27" s="46" t="s">
        <v>20</v>
      </c>
      <c r="C27" s="46"/>
      <c r="D27" s="46"/>
      <c r="E27" s="46"/>
      <c r="F27" s="46"/>
      <c r="G27" s="46"/>
      <c r="H27" s="47"/>
    </row>
    <row r="28" spans="1:10" ht="60" customHeight="1" x14ac:dyDescent="0.25">
      <c r="A28" s="91"/>
      <c r="B28" s="23" t="s">
        <v>17</v>
      </c>
      <c r="C28" s="36" t="s">
        <v>16</v>
      </c>
      <c r="D28" s="9" t="s">
        <v>52</v>
      </c>
      <c r="E28" s="9" t="s">
        <v>64</v>
      </c>
      <c r="F28" s="9" t="s">
        <v>65</v>
      </c>
      <c r="G28" s="9" t="s">
        <v>53</v>
      </c>
      <c r="H28" s="10" t="s">
        <v>23</v>
      </c>
    </row>
    <row r="29" spans="1:10" ht="15.75" thickBot="1" x14ac:dyDescent="0.3">
      <c r="A29" s="92"/>
      <c r="B29" s="8" t="s">
        <v>8</v>
      </c>
      <c r="C29" s="37" t="s">
        <v>8</v>
      </c>
      <c r="D29" s="11" t="s">
        <v>21</v>
      </c>
      <c r="E29" s="11" t="s">
        <v>63</v>
      </c>
      <c r="F29" s="11" t="s">
        <v>27</v>
      </c>
      <c r="G29" s="24" t="s">
        <v>22</v>
      </c>
      <c r="H29" s="12" t="s">
        <v>15</v>
      </c>
      <c r="I29" s="17"/>
      <c r="J29" s="13"/>
    </row>
    <row r="30" spans="1:10" x14ac:dyDescent="0.25">
      <c r="H30" s="4" t="s">
        <v>2</v>
      </c>
      <c r="I30" s="18">
        <f>SUM(I16:I29)</f>
        <v>0</v>
      </c>
    </row>
    <row r="32" spans="1:10" ht="15" customHeight="1" x14ac:dyDescent="0.25">
      <c r="A32" s="89" t="s">
        <v>12</v>
      </c>
      <c r="B32" s="89"/>
      <c r="C32" s="89"/>
      <c r="D32" s="89"/>
      <c r="E32" s="89"/>
      <c r="F32" s="89"/>
      <c r="G32" s="89"/>
      <c r="H32" s="89"/>
    </row>
    <row r="33" spans="1:8" x14ac:dyDescent="0.25">
      <c r="A33" s="89"/>
      <c r="B33" s="89"/>
      <c r="C33" s="89"/>
      <c r="D33" s="89"/>
      <c r="E33" s="89"/>
      <c r="F33" s="89"/>
      <c r="G33" s="89"/>
      <c r="H33" s="89"/>
    </row>
    <row r="34" spans="1:8" x14ac:dyDescent="0.25">
      <c r="A34" s="89"/>
      <c r="B34" s="89"/>
      <c r="C34" s="89"/>
      <c r="D34" s="89"/>
      <c r="E34" s="89"/>
      <c r="F34" s="89"/>
      <c r="G34" s="89"/>
      <c r="H34" s="89"/>
    </row>
  </sheetData>
  <mergeCells count="60">
    <mergeCell ref="E20:F20"/>
    <mergeCell ref="G20:H20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B19:C19"/>
    <mergeCell ref="B20:C20"/>
    <mergeCell ref="B25:C25"/>
    <mergeCell ref="B26:C26"/>
    <mergeCell ref="B12:D12"/>
    <mergeCell ref="B13:D13"/>
    <mergeCell ref="B14:D14"/>
    <mergeCell ref="A32:H34"/>
    <mergeCell ref="B24:H24"/>
    <mergeCell ref="A24:A26"/>
    <mergeCell ref="A27:A29"/>
    <mergeCell ref="B27:H27"/>
    <mergeCell ref="E25:F25"/>
    <mergeCell ref="E26:F26"/>
    <mergeCell ref="G25:H25"/>
    <mergeCell ref="G26:H26"/>
    <mergeCell ref="A17:A23"/>
    <mergeCell ref="B17:H17"/>
    <mergeCell ref="E22:F22"/>
    <mergeCell ref="G22:H22"/>
    <mergeCell ref="E23:F23"/>
    <mergeCell ref="E18:F18"/>
    <mergeCell ref="G18:H18"/>
    <mergeCell ref="E19:F19"/>
    <mergeCell ref="G19:H19"/>
    <mergeCell ref="G23:H23"/>
    <mergeCell ref="B22:C22"/>
    <mergeCell ref="B23:C23"/>
    <mergeCell ref="B21:C21"/>
    <mergeCell ref="E21:F21"/>
    <mergeCell ref="G21:H21"/>
    <mergeCell ref="B18:C18"/>
    <mergeCell ref="A1:H1"/>
    <mergeCell ref="G2:H2"/>
    <mergeCell ref="A3:A16"/>
    <mergeCell ref="B3:H3"/>
    <mergeCell ref="B15:G15"/>
    <mergeCell ref="D2:F2"/>
    <mergeCell ref="B16:G16"/>
    <mergeCell ref="A2:C2"/>
    <mergeCell ref="C4:H4"/>
    <mergeCell ref="B5:D5"/>
    <mergeCell ref="B6:D6"/>
    <mergeCell ref="B7:D7"/>
    <mergeCell ref="B10:D10"/>
    <mergeCell ref="B11:D11"/>
    <mergeCell ref="B8:D8"/>
    <mergeCell ref="B9:D9"/>
  </mergeCells>
  <conditionalFormatting sqref="E8:E14">
    <cfRule type="cellIs" dxfId="1" priority="7" operator="greaterThan">
      <formula>40</formula>
    </cfRule>
  </conditionalFormatting>
  <conditionalFormatting sqref="E7:E14">
    <cfRule type="cellIs" dxfId="0" priority="4" operator="greaterThan">
      <formula>40</formula>
    </cfRule>
  </conditionalFormatting>
  <pageMargins left="0.45" right="0.45" top="0.5" bottom="0.5" header="0.3" footer="0.3"/>
  <pageSetup scale="77" orientation="portrait" r:id="rId1"/>
  <rowBreaks count="1" manualBreakCount="1">
    <brk id="23" max="16383" man="1"/>
  </rowBreaks>
  <ignoredErrors>
    <ignoredError sqref="H8:H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EV5DVUR6RRZR-1275146407-38260</_dlc_DocId>
    <_dlc_DocIdUrl xmlns="53dbc0f4-2d3d-44b3-9905-25b4807b1361">
      <Url>http://finance/supply/pba/_layouts/15/DocIdRedir.aspx?ID=EV5DVUR6RRZR-1275146407-38260</Url>
      <Description>EV5DVUR6RRZR-1275146407-38260</Description>
    </_dlc_DocIdUrl>
    <contract_x0020_document xmlns="c0086056-5044-4a33-b29f-c75672ab2bba">false</contract_x0020_document>
    <Doc_x0020_Type xmlns="c0086056-5044-4a33-b29f-c75672ab2bba">Evaluation Matrix Form as Solicited</Doc_x0020_Type>
    <Spec_x0020__x0023_ xmlns="af23f7e8-60b8-4754-8d26-933e50c84a94">1104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062-20</Spec_x0020__x0023_>
    <S_Year xmlns="c0086056-5044-4a33-b29f-c75672ab2bba">2020</S_Year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D83092-1D6B-4AD3-AEF5-76B908C7E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18CE3D-181D-47E6-89CC-5F0D8FE968E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E064700-B7EF-4DFD-BCFC-CE2DFBB3F5CC}">
  <ds:schemaRefs>
    <ds:schemaRef ds:uri="http://schemas.openxmlformats.org/package/2006/metadata/core-properties"/>
    <ds:schemaRef ds:uri="af23f7e8-60b8-4754-8d26-933e50c84a94"/>
    <ds:schemaRef ds:uri="http://purl.org/dc/terms/"/>
    <ds:schemaRef ds:uri="http://schemas.microsoft.com/office/infopath/2007/PartnerControls"/>
    <ds:schemaRef ds:uri="a6a118c7-e855-4f4e-b8ad-80e33b796d81"/>
    <ds:schemaRef ds:uri="http://purl.org/dc/dcmitype/"/>
    <ds:schemaRef ds:uri="http://schemas.microsoft.com/office/2006/documentManagement/types"/>
    <ds:schemaRef ds:uri="c0086056-5044-4a33-b29f-c75672ab2bba"/>
    <ds:schemaRef ds:uri="53dbc0f4-2d3d-44b3-9905-25b4807b1361"/>
    <ds:schemaRef ds:uri="http://purl.org/dc/elements/1.1/"/>
    <ds:schemaRef ds:uri="http://schemas.microsoft.com/sharepoint/v4"/>
    <ds:schemaRef ds:uri="b3fec781-62d2-4f50-9b0f-56b6ddda0866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062-20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Camacho-Matias, Cecilio</cp:lastModifiedBy>
  <cp:lastPrinted>2020-06-03T23:36:23Z</cp:lastPrinted>
  <dcterms:created xsi:type="dcterms:W3CDTF">2014-08-04T19:09:14Z</dcterms:created>
  <dcterms:modified xsi:type="dcterms:W3CDTF">2020-06-05T13:23:57Z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8849de1f-9e17-4e6c-a164-2792ca7fce28</vt:lpwstr>
  </property>
  <property fmtid="{D5CDD505-2E9C-101B-9397-08002B2CF9AE}" pid="4" name="WorkflowChangePath">
    <vt:lpwstr>61d9574a-9c99-4df8-81a6-c4c1a4d372d7,2;61d9574a-9c99-4df8-81a6-c4c1a4d372d7,2;61d9574a-9c99-4df8-81a6-c4c1a4d372d7,4;61d9574a-9c99-4df8-81a6-c4c1a4d372d7,4;61d9574a-9c99-4df8-81a6-c4c1a4d372d7,16;61d9574a-9c99-4df8-81a6-c4c1a4d372d7,16;61d9574a-9c99-4df8-</vt:lpwstr>
  </property>
</Properties>
</file>