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0" yWindow="0" windowWidth="21285" windowHeight="7380"/>
  </bookViews>
  <sheets>
    <sheet name="Sheet1" sheetId="1" r:id="rId1"/>
  </sheets>
  <definedNames>
    <definedName name="_xlnm.Print_Area" localSheetId="0">Sheet1!$A$1:$G$131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73" i="1" l="1"/>
  <c r="G129" i="1" l="1"/>
  <c r="G128" i="1"/>
  <c r="G131" i="1" s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72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75" i="1" l="1"/>
</calcChain>
</file>

<file path=xl/sharedStrings.xml><?xml version="1.0" encoding="utf-8"?>
<sst xmlns="http://schemas.openxmlformats.org/spreadsheetml/2006/main" count="279" uniqueCount="151">
  <si>
    <t>Item</t>
  </si>
  <si>
    <t>Spec</t>
  </si>
  <si>
    <t>Est.</t>
  </si>
  <si>
    <t>Unit</t>
  </si>
  <si>
    <t>Description</t>
  </si>
  <si>
    <t>No.</t>
  </si>
  <si>
    <t>Qty.</t>
  </si>
  <si>
    <t>061-19 Pipe Bursting Unit Price Construction</t>
  </si>
  <si>
    <t>BASE BID</t>
  </si>
  <si>
    <t xml:space="preserve"> </t>
  </si>
  <si>
    <t>EA</t>
  </si>
  <si>
    <t>Type “A” Manhole (0’ – 4’ Deep)</t>
  </si>
  <si>
    <t>Type “A” Manhole (2’ Increment adder)</t>
  </si>
  <si>
    <t>Remove and Construct Type “A” Manhole (0’ – 4’ Deep)</t>
  </si>
  <si>
    <t>Remove and Construct Type “A” Manhole (2’ Increment adder)</t>
  </si>
  <si>
    <t>Connection to Existing Manhole (New HDPE Pipe)</t>
  </si>
  <si>
    <t>Connection to Existing Manhole 6” Service Lateral</t>
  </si>
  <si>
    <t>LF</t>
  </si>
  <si>
    <t>Sanitary Sewer Remove &amp; Replace 6" – 12", PVC (0' - 4' Deep)</t>
  </si>
  <si>
    <t>Sanitary Sewer Remove &amp; Replace 6" – 12", PVC (4' - 8' Deep)</t>
  </si>
  <si>
    <t>Sanitary Sewer Remove &amp; Replace 6" – 12", PVC (8' - 12' Deep)</t>
  </si>
  <si>
    <t>Sanitary Sewer Remove &amp; Replace 6" – 12", PVC (12' – 16' Deep)</t>
  </si>
  <si>
    <t>Yard Piping – 4”</t>
  </si>
  <si>
    <t>Yard Piping – 6”</t>
  </si>
  <si>
    <t>Sewer Pipe Bursting 6" to 7.125 OD SDR 19, HDPE Pipe, 0' - 4' Deep</t>
  </si>
  <si>
    <t>3” – 8” Sewer Service Lateral to 4.5”, 6.625”, 9.05” OD SDR 19, HDPE or 6” or 8” PVC SDR35 Conforming to ASTM D3034-74 (All Depths)</t>
  </si>
  <si>
    <t>Sewer Lateral Connection @ mainline 8” – 18” HDPE, 0’ – 4’ Deep</t>
  </si>
  <si>
    <t>Sewer Lateral Connection @ mainline 8” – 18” HDPE, 4’ – 8’ Deep</t>
  </si>
  <si>
    <t>Sewer Lateral Connection @ mainline 8” – 18” HDPE, 8’ – 12’ Deep</t>
  </si>
  <si>
    <t>Sewer Lateral Connection @ mainline 8” – 18” HDPE, (Within existing Pit - All Depths)</t>
  </si>
  <si>
    <t>Sewer Lateral Connection @ Right of way 4” – 8” HDPE, 0’ – 4’ Deep</t>
  </si>
  <si>
    <t>Sewer Lateral Connection @ Right of way 4” – 8” HDPE, 4’ – 8’ Deep</t>
  </si>
  <si>
    <t>Sewer Lateral Connection @ Right of way 4” – 8” HDPE, 8’ – 12’ Deep</t>
  </si>
  <si>
    <t>Manhole Frame and Grade Adjustment, Up to Two Feet</t>
  </si>
  <si>
    <t>VF</t>
  </si>
  <si>
    <t>Manhole Frame and Grade Adjustment,  Excess Over Two Feet</t>
  </si>
  <si>
    <t>7.3.24.</t>
  </si>
  <si>
    <t>Sanitary Sewer Point Repairs 6” – 12” PVC (0' - 4' Deep)</t>
  </si>
  <si>
    <t>Sanitary Sewer Point Repairs 6” – 12” PVC (4' – 8' Deep)</t>
  </si>
  <si>
    <t>Sanitary Sewer Point Repairs 6” – 12” PVC (8' - 12' Deep)</t>
  </si>
  <si>
    <t>Sanitary Sewer Point Repairs 6” – 12” PVC (12' – 16' Deep)</t>
  </si>
  <si>
    <t>Cleanout (4" to 8" pipe)</t>
  </si>
  <si>
    <t>Install Drop Connection in Manhole For 6"-8" Pipe Size (0'- 4' LF)</t>
  </si>
  <si>
    <t>Install Drop Connection in Manhole For 6"-8" Pipe Size (4'- 8' LF)</t>
  </si>
  <si>
    <t>Install Drop Connection in Manhole For 6"-8" Pipe Size (8'-12' LF)</t>
  </si>
  <si>
    <t>Install Drop Connection in Manhole For 6"-8" Pipe Size (12'-16' LF)</t>
  </si>
  <si>
    <t>Conflict Encasement--Class 1</t>
  </si>
  <si>
    <t>Conflict Encasement--Class 2</t>
  </si>
  <si>
    <t>Conflict Encasement w/ manhole--Class 3</t>
  </si>
  <si>
    <t>408-4</t>
  </si>
  <si>
    <t>CY</t>
  </si>
  <si>
    <t>A-3 Soil Backfill</t>
  </si>
  <si>
    <t>Flowable Fill</t>
  </si>
  <si>
    <t>441-1</t>
  </si>
  <si>
    <t>SY</t>
  </si>
  <si>
    <t>Sodding</t>
  </si>
  <si>
    <t>Remove and Replace Sidewalk (All Types and Thickness)</t>
  </si>
  <si>
    <t>Remove and Replace Concrete or Asphalt Driveway (All Thickness)</t>
  </si>
  <si>
    <t>Remove and Replace Curb &amp; Gutter (All Types)</t>
  </si>
  <si>
    <t>7.3.22.</t>
  </si>
  <si>
    <t>Contractor will utilize JEA’s Asphalt contractor, utilize JEA pricing, and submit invoice with 10% mark-up</t>
  </si>
  <si>
    <t>6.9.6.</t>
  </si>
  <si>
    <t>LS</t>
  </si>
  <si>
    <t>Testing Allowance</t>
  </si>
  <si>
    <t>6.12.5.</t>
  </si>
  <si>
    <t>Supplemental Work Authorization  (SWA)</t>
  </si>
  <si>
    <t>ESTIMATED TOTAL COST:</t>
  </si>
  <si>
    <t>CONTINGENCY ITEMS</t>
  </si>
  <si>
    <t>Units</t>
  </si>
  <si>
    <t xml:space="preserve">  Unit  </t>
  </si>
  <si>
    <t xml:space="preserve">  Price  </t>
  </si>
  <si>
    <t xml:space="preserve">  Total  </t>
  </si>
  <si>
    <t>Type “B” Manhole (0’ – 4’ Deep)</t>
  </si>
  <si>
    <t>Type “B” Manhole (2’ Increment adder)</t>
  </si>
  <si>
    <t>427-1</t>
  </si>
  <si>
    <t>Type “C” Manhole (0’ – 4’ Deep)</t>
  </si>
  <si>
    <t>Fiberglass Manhole 48” Diameter (0’ – 4’ Deep)</t>
  </si>
  <si>
    <t>Fiberglass Manhole 48”Diameter (2’ Increment adder)</t>
  </si>
  <si>
    <t>Remove and Construct Type “B” Manhole (0’ – 4’ Deep)</t>
  </si>
  <si>
    <t>Remove and Construct Type “B” Manhole (2’ Increment adder)</t>
  </si>
  <si>
    <t>Remove and Construct 48” Diameter Fiberglass Manhole (0’ – 4’ Deep)</t>
  </si>
  <si>
    <t>Remove &amp; Construct 48” Diameter Fiberglass Manhole (2’ Increment adder)</t>
  </si>
  <si>
    <t>Sanitary Sewer Remove &amp; Replace 14" – 18", PVC (0' - 4' Deep)</t>
  </si>
  <si>
    <t>Sanitary Sewer Remove &amp; Replace 14" – 18", PVC (4' - 8' Deep)</t>
  </si>
  <si>
    <t>Sanitary Sewer Remove &amp; Replace 14" – 18", PVC (8' – 12' Deep)</t>
  </si>
  <si>
    <t>Sanitary Sewer Remove &amp; Replace 14" – 18", PVC (12' – 16' Deep)</t>
  </si>
  <si>
    <t>Sewer Lateral Connection @ mainline 8” – 18” HDPE, 12’ – 16’ Deep</t>
  </si>
  <si>
    <t>Sewer Lateral Connection @ mainline 8” – 18” HDPE, 16’ – 20’ Deep</t>
  </si>
  <si>
    <t>Lateral Connection Deemed Inactive (0’ – 5’ Deep)</t>
  </si>
  <si>
    <t>Lateral Connection Deemed Inactive (5’ – 8’ Deep)</t>
  </si>
  <si>
    <t>Lateral Connection Deemed Inactive (8’ – 12’ Deep)</t>
  </si>
  <si>
    <t>Lateral Connection Deemed Inactive (12’ – 16’ Deep)</t>
  </si>
  <si>
    <t>Mainline cleaning only 6”-12” Dia. pipe</t>
  </si>
  <si>
    <t>CCTV and Light Clean 8” – 15” Dia pipe</t>
  </si>
  <si>
    <t>CCTV and Light Clean 18” – 24” Dia pipe</t>
  </si>
  <si>
    <t>Sanitary Sewer Point Repairs 14” – 24” PVC (0' – 4' Deep)</t>
  </si>
  <si>
    <t>Sanitary Sewer Point Repairs 14” – 24” PVC (4' – 8' Deep)</t>
  </si>
  <si>
    <t>Sanitary Sewer Point Repairs 14” – 24” PVC (8' – 12' Deep)</t>
  </si>
  <si>
    <t>Sanitary Sewer Point Repairs 14” – 24” PVC (12' – 16' Deep)</t>
  </si>
  <si>
    <t>Install Drop Connection in Manhole For 10"-12" Pipe Size (0'- 4' LF)</t>
  </si>
  <si>
    <t>Install Drop Connection in Manhole For 10"-12" Pipe Size (4'-8' LF)</t>
  </si>
  <si>
    <t>Install Drop Connection in Manhole For 10"-12" Pipe Size (8'-12' LF)</t>
  </si>
  <si>
    <t>Install Drop Connection in Manhole For 10"-12" Pipe Size (12'-16' LF)</t>
  </si>
  <si>
    <t>Install Drop Connection in Manhole For 15"-18" Pipe Size (0'- 4' LF)</t>
  </si>
  <si>
    <t>Install Drop Connection in Manhole For 15"-18" Pipe Size (4'-8' LF)</t>
  </si>
  <si>
    <t>Install Drop Connection in Manhole For 15"-18" Pipe Size (8'-12' LF)</t>
  </si>
  <si>
    <t>Only complete prices in yellow cells.</t>
  </si>
  <si>
    <t xml:space="preserve">Unit </t>
  </si>
  <si>
    <t>Price</t>
  </si>
  <si>
    <t xml:space="preserve">Total </t>
  </si>
  <si>
    <t>Sewer Pipe Bursting 6" to 7.125 OD SDR 19, HDPE Pipe, 4' - 8' Deep</t>
  </si>
  <si>
    <t>Sewer Pipe Bursting 6" – 8" to 9.05 OD SDR 19, HDPE Pipe, 0' - 4' Deep</t>
  </si>
  <si>
    <t>Sewer Pipe Bursting 6" – 8" to 9.05 OD SDR 19, HDPE Pipe, 4' - 8' Deep</t>
  </si>
  <si>
    <t>Sewer Pipe Bursting 6" – 8" to 9.05 OD SDR 19, HDPE Pipe, 8' - 12' Deep</t>
  </si>
  <si>
    <t>Sewer Pipe Bursting 8" – 10" to 11.10 OD SDR 19, HDPE Pipe, 4' – 8' Deep</t>
  </si>
  <si>
    <t>Sewer Pipe Bursting 8" – 10" to 11.10 OD SDR 19, HDPE Pipe, 8' – 12 Deep</t>
  </si>
  <si>
    <t>Sewer Pipe Bursting 8" – 10" to 11.10 OD SDR 19, HDPE Pipe, 12' – 16' Deep</t>
  </si>
  <si>
    <t>Sewer Pipe Bursting 8” - 10” to 12.75 OD SDR 17, HDPE Pipe, 4' – 8' Deep</t>
  </si>
  <si>
    <t>Sewer Pipe Bursting 8” - 10” to 12.75 OD SDR 17, HDPE Pipe, 8' – 12' Deep</t>
  </si>
  <si>
    <t>Sewer Pipe Bursting 8” - 10” to 12.75 OD SDR 17, HDPE Pipe, 12' – 16' Deep</t>
  </si>
  <si>
    <t>Sewer Pipe Bursting 10” - 12” to 12.75 OD SDR 17, HDPE Pipe, 0' – 4' Deep</t>
  </si>
  <si>
    <t>Sewer Pipe Bursting 10” - 12” to 12.75 OD SDR 17, HDPE Pipe, 4' – 8' Deep</t>
  </si>
  <si>
    <t>Sewer Pipe Bursting 10” – 12” to 12.75 OD SDR 17, HDPE Pipe, 8' – 12 Deep</t>
  </si>
  <si>
    <t>Sewer Pipe Bursting 10” - 12” to 12.75 OD SDR 17, HDPE Pipe, 12' – 16' Deep</t>
  </si>
  <si>
    <t>Sewer Pipe Bursting 12” – 16” to 17.40 OD SDR 17, HDPE Pipe, 0' – 12' Deep</t>
  </si>
  <si>
    <t>Sewer Pipe Bursting 12” - 16” to 17.40 OD SDR 17, HDPE Pipe, 12' – 16' Deep</t>
  </si>
  <si>
    <t>Sewer Pipe Bursting 16” - 18” to 19.50 OD SDR 17, HDPE Pipe, 0' – 12' Deep</t>
  </si>
  <si>
    <t>Sewer Pipe Bursting 16” – 18” to 19.50 OD SDR 17, HDPE Pipe, 12' – 16' Deep</t>
  </si>
  <si>
    <t>Sewer Pipe Bursting 20” - 24” to 25.80 OD SDR 17, HDPE Pipe, 16' – 20' Deep</t>
  </si>
  <si>
    <t>Sewer Pipe Bursting 20” - 24” to 25.80 OD SDR 17, HDPE Pipe, 12' – 16' Deep</t>
  </si>
  <si>
    <t>Sewer Pipe Bursting 20” - 24” to 25.80 OD SDR 17, HDPE Pipe, 0' – 12' Deep</t>
  </si>
  <si>
    <t>Sewer Pipe Bursting 18” - 20” to 21.60 OD SDR 17, HDPE Pipe, 16' – 20' Deep</t>
  </si>
  <si>
    <t>Sewer Pipe Bursting 18” - 20” to 21.60 OD SDR 17, HDPE Pipe, 12' – 16' Deep</t>
  </si>
  <si>
    <t>Sewer Pipe Bursting 18” - 20” to 21.60 OD SDR 17, HDPE Pipe, 0' – 12' Deep</t>
  </si>
  <si>
    <t>Sewer Pipe Bursting 16” – 18” to 19.50 OD SDR 17, HDPE Pipe, 16' – 20' Deep</t>
  </si>
  <si>
    <t>Sewer Pipe Bursting 12” - 16” to 17.40 OD SDR 17, HDPE Pipe, 16' – 20' Deep</t>
  </si>
  <si>
    <t>Sewer Pipe Bursting 10” - 12” to 12.75 OD SDR 17, HDPE Pipe, 16' – 20' Deep</t>
  </si>
  <si>
    <t>Sewer Pipe Bursting 8” - 10” to 12.75 OD SDR 17, HDPE Pipe, 16' – 20' Deep</t>
  </si>
  <si>
    <t>Sewer Pipe Bursting 8” - 10” to 12.75 OD SDR 17, HDPE Pipe, 0' – 4' Deep</t>
  </si>
  <si>
    <t>Sewer Pipe Bursting 8" – 10" to 11.10 OD SDR 19, HDPE Pipe, 16' – 20' Deep</t>
  </si>
  <si>
    <t>Sewer Pipe Bursting 8" – 10" to 11.10 OD SDR 19, HDPE Pipe, 0' – 4' Deep</t>
  </si>
  <si>
    <t xml:space="preserve">Sewer Pipe Bursting 6" – 8" to 9.05 OD SDR 19, HDPE Pipe, 16' – 20' Deep </t>
  </si>
  <si>
    <t xml:space="preserve">Sewer Pipe Bursting 6" – 8" to 9.05 OD SDR 19, HDPE Pipe, 12' – 16' Deep </t>
  </si>
  <si>
    <t xml:space="preserve">Paving Removal &amp; Repair – Cross Cut &amp; Patch to City, County, or State standard, as applicable. </t>
  </si>
  <si>
    <t>Addendum 5 061-19 Pipe Bursting Unit Price Construction</t>
  </si>
  <si>
    <t>Incremental Cost for Ductile Iron 6"</t>
  </si>
  <si>
    <t>Incremental Cost for Ductile Iron 8"</t>
  </si>
  <si>
    <t>Incremental Cost for Ductile Iron 10"</t>
  </si>
  <si>
    <t>Incremental Cost for Ductile Iron 12"</t>
  </si>
  <si>
    <t>Incremental Cost for Ductile Iron &gt;12 - 18"</t>
  </si>
  <si>
    <t>Addendum 6 Appendix B -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</si>
</sst>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d\,\ yyyy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/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65" fontId="0" fillId="3" borderId="10" xfId="0" applyNumberFormat="1" applyFont="1" applyFill="1" applyBorder="1" applyAlignment="1" applyProtection="1">
      <alignment horizontal="center"/>
      <protection locked="0"/>
    </xf>
    <xf numFmtId="165" fontId="0" fillId="0" borderId="1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165" fontId="0" fillId="3" borderId="8" xfId="0" applyNumberFormat="1" applyFont="1" applyFill="1" applyBorder="1" applyAlignment="1" applyProtection="1">
      <alignment horizontal="center"/>
      <protection locked="0"/>
    </xf>
    <xf numFmtId="4" fontId="0" fillId="0" borderId="8" xfId="0" applyNumberFormat="1" applyFont="1" applyBorder="1"/>
    <xf numFmtId="165" fontId="0" fillId="0" borderId="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/>
    <xf numFmtId="165" fontId="0" fillId="3" borderId="8" xfId="0" applyNumberFormat="1" applyFont="1" applyFill="1" applyBorder="1" applyProtection="1">
      <protection locked="0"/>
    </xf>
    <xf numFmtId="1" fontId="1" fillId="0" borderId="11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4" fillId="0" borderId="0" xfId="0" applyFont="1" applyFill="1" applyBorder="1"/>
    <xf numFmtId="164" fontId="1" fillId="0" borderId="7" xfId="0" quotePrefix="1" applyNumberFormat="1" applyFont="1" applyFill="1" applyBorder="1"/>
    <xf numFmtId="1" fontId="1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1"/>
  <sheetViews>
    <sheetView tabSelected="1" workbookViewId="0">
      <selection activeCell="A3" sqref="A3:G3"/>
    </sheetView>
  </sheetViews>
  <sheetFormatPr defaultColWidth="9.140625" defaultRowHeight="15" x14ac:dyDescent="0.25"/>
  <cols>
    <col min="1" max="2" width="9.140625" style="1"/>
    <col min="3" max="3" width="5.85546875" style="1" bestFit="1" customWidth="1"/>
    <col min="4" max="4" width="4.85546875" style="1" bestFit="1" customWidth="1"/>
    <col min="5" max="5" width="74.5703125" style="1" bestFit="1" customWidth="1"/>
    <col min="6" max="6" width="20.28515625" style="1" bestFit="1" customWidth="1"/>
    <col min="7" max="7" width="19.85546875" style="1" customWidth="1"/>
    <col min="8" max="16384" width="9.140625" style="1"/>
  </cols>
  <sheetData>
    <row r="1" spans="1:7" x14ac:dyDescent="0.25">
      <c r="A1" s="38" t="s">
        <v>150</v>
      </c>
      <c r="B1" s="39"/>
      <c r="C1" s="39"/>
      <c r="D1" s="39"/>
      <c r="E1" s="39"/>
      <c r="F1" s="39"/>
      <c r="G1" s="40"/>
    </row>
    <row r="2" spans="1:7" x14ac:dyDescent="0.25">
      <c r="A2" s="41" t="s">
        <v>7</v>
      </c>
      <c r="B2" s="42"/>
      <c r="C2" s="42"/>
      <c r="D2" s="42"/>
      <c r="E2" s="42"/>
      <c r="F2" s="42"/>
      <c r="G2" s="43"/>
    </row>
    <row r="3" spans="1:7" ht="15.75" thickBot="1" x14ac:dyDescent="0.3">
      <c r="A3" s="31" t="s">
        <v>106</v>
      </c>
      <c r="B3" s="32"/>
      <c r="C3" s="32"/>
      <c r="D3" s="32"/>
      <c r="E3" s="32"/>
      <c r="F3" s="32"/>
      <c r="G3" s="33"/>
    </row>
    <row r="4" spans="1:7" x14ac:dyDescent="0.25">
      <c r="A4" s="14"/>
      <c r="B4" s="15"/>
      <c r="C4" s="15"/>
      <c r="D4" s="15"/>
      <c r="E4" s="15"/>
      <c r="F4" s="16"/>
      <c r="G4" s="17"/>
    </row>
    <row r="5" spans="1:7" x14ac:dyDescent="0.25">
      <c r="A5" s="18" t="s">
        <v>0</v>
      </c>
      <c r="B5" s="19" t="s">
        <v>1</v>
      </c>
      <c r="C5" s="20" t="s">
        <v>2</v>
      </c>
      <c r="D5" s="21" t="s">
        <v>3</v>
      </c>
      <c r="E5" s="19" t="s">
        <v>8</v>
      </c>
      <c r="F5" s="22" t="s">
        <v>107</v>
      </c>
      <c r="G5" s="19" t="s">
        <v>109</v>
      </c>
    </row>
    <row r="6" spans="1:7" x14ac:dyDescent="0.25">
      <c r="A6" s="23" t="s">
        <v>5</v>
      </c>
      <c r="B6" s="24" t="s">
        <v>5</v>
      </c>
      <c r="C6" s="24" t="s">
        <v>6</v>
      </c>
      <c r="D6" s="25"/>
      <c r="E6" s="24"/>
      <c r="F6" s="26" t="s">
        <v>108</v>
      </c>
      <c r="G6" s="24" t="s">
        <v>108</v>
      </c>
    </row>
    <row r="7" spans="1:7" x14ac:dyDescent="0.25">
      <c r="A7" s="2">
        <v>1</v>
      </c>
      <c r="B7" s="2">
        <v>427.1</v>
      </c>
      <c r="C7" s="2">
        <v>3</v>
      </c>
      <c r="D7" s="2" t="s">
        <v>10</v>
      </c>
      <c r="E7" s="3" t="s">
        <v>11</v>
      </c>
      <c r="F7" s="4"/>
      <c r="G7" s="5">
        <f>SUM(C7*F7)</f>
        <v>0</v>
      </c>
    </row>
    <row r="8" spans="1:7" x14ac:dyDescent="0.25">
      <c r="A8" s="6">
        <v>2</v>
      </c>
      <c r="B8" s="6">
        <v>427.1</v>
      </c>
      <c r="C8" s="6">
        <v>1</v>
      </c>
      <c r="D8" s="6" t="s">
        <v>10</v>
      </c>
      <c r="E8" s="7" t="s">
        <v>12</v>
      </c>
      <c r="F8" s="8"/>
      <c r="G8" s="5">
        <f t="shared" ref="G8:G58" si="0">SUM(C8*F8)</f>
        <v>0</v>
      </c>
    </row>
    <row r="9" spans="1:7" x14ac:dyDescent="0.25">
      <c r="A9" s="6">
        <v>8</v>
      </c>
      <c r="B9" s="6">
        <v>427.1</v>
      </c>
      <c r="C9" s="6">
        <v>1</v>
      </c>
      <c r="D9" s="6" t="s">
        <v>10</v>
      </c>
      <c r="E9" s="7" t="s">
        <v>13</v>
      </c>
      <c r="F9" s="8"/>
      <c r="G9" s="5">
        <f t="shared" si="0"/>
        <v>0</v>
      </c>
    </row>
    <row r="10" spans="1:7" x14ac:dyDescent="0.25">
      <c r="A10" s="6">
        <v>9</v>
      </c>
      <c r="B10" s="6">
        <v>427.1</v>
      </c>
      <c r="C10" s="6">
        <v>1</v>
      </c>
      <c r="D10" s="6" t="s">
        <v>10</v>
      </c>
      <c r="E10" s="7" t="s">
        <v>14</v>
      </c>
      <c r="F10" s="8"/>
      <c r="G10" s="5">
        <f t="shared" si="0"/>
        <v>0</v>
      </c>
    </row>
    <row r="11" spans="1:7" x14ac:dyDescent="0.25">
      <c r="A11" s="6">
        <v>14</v>
      </c>
      <c r="B11" s="6">
        <v>427.3</v>
      </c>
      <c r="C11" s="6">
        <v>150</v>
      </c>
      <c r="D11" s="6" t="s">
        <v>10</v>
      </c>
      <c r="E11" s="7" t="s">
        <v>15</v>
      </c>
      <c r="F11" s="8"/>
      <c r="G11" s="5">
        <f t="shared" si="0"/>
        <v>0</v>
      </c>
    </row>
    <row r="12" spans="1:7" x14ac:dyDescent="0.25">
      <c r="A12" s="6">
        <v>15</v>
      </c>
      <c r="B12" s="6">
        <v>427.3</v>
      </c>
      <c r="C12" s="6">
        <v>3</v>
      </c>
      <c r="D12" s="6" t="s">
        <v>10</v>
      </c>
      <c r="E12" s="7" t="s">
        <v>16</v>
      </c>
      <c r="F12" s="8"/>
      <c r="G12" s="5">
        <f t="shared" si="0"/>
        <v>0</v>
      </c>
    </row>
    <row r="13" spans="1:7" x14ac:dyDescent="0.25">
      <c r="A13" s="6">
        <v>16</v>
      </c>
      <c r="B13" s="6">
        <v>427.4</v>
      </c>
      <c r="C13" s="6">
        <v>20</v>
      </c>
      <c r="D13" s="6" t="s">
        <v>17</v>
      </c>
      <c r="E13" s="7" t="s">
        <v>18</v>
      </c>
      <c r="F13" s="8"/>
      <c r="G13" s="5">
        <f t="shared" si="0"/>
        <v>0</v>
      </c>
    </row>
    <row r="14" spans="1:7" x14ac:dyDescent="0.25">
      <c r="A14" s="6">
        <v>17</v>
      </c>
      <c r="B14" s="6">
        <v>427.4</v>
      </c>
      <c r="C14" s="6">
        <v>30</v>
      </c>
      <c r="D14" s="6" t="s">
        <v>17</v>
      </c>
      <c r="E14" s="7" t="s">
        <v>19</v>
      </c>
      <c r="F14" s="8"/>
      <c r="G14" s="5">
        <f t="shared" si="0"/>
        <v>0</v>
      </c>
    </row>
    <row r="15" spans="1:7" x14ac:dyDescent="0.25">
      <c r="A15" s="6">
        <v>18</v>
      </c>
      <c r="B15" s="6">
        <v>428.1</v>
      </c>
      <c r="C15" s="6">
        <v>20</v>
      </c>
      <c r="D15" s="6" t="s">
        <v>17</v>
      </c>
      <c r="E15" s="7" t="s">
        <v>20</v>
      </c>
      <c r="F15" s="8"/>
      <c r="G15" s="5">
        <f t="shared" si="0"/>
        <v>0</v>
      </c>
    </row>
    <row r="16" spans="1:7" x14ac:dyDescent="0.25">
      <c r="A16" s="6">
        <v>19</v>
      </c>
      <c r="B16" s="6">
        <v>428.1</v>
      </c>
      <c r="C16" s="6">
        <v>20</v>
      </c>
      <c r="D16" s="6" t="s">
        <v>17</v>
      </c>
      <c r="E16" s="7" t="s">
        <v>21</v>
      </c>
      <c r="F16" s="8"/>
      <c r="G16" s="5">
        <f t="shared" si="0"/>
        <v>0</v>
      </c>
    </row>
    <row r="17" spans="1:7" x14ac:dyDescent="0.25">
      <c r="A17" s="6">
        <v>24</v>
      </c>
      <c r="B17" s="6">
        <v>428.6</v>
      </c>
      <c r="C17" s="6">
        <v>100</v>
      </c>
      <c r="D17" s="6" t="s">
        <v>17</v>
      </c>
      <c r="E17" s="7" t="s">
        <v>22</v>
      </c>
      <c r="F17" s="8"/>
      <c r="G17" s="5">
        <f t="shared" si="0"/>
        <v>0</v>
      </c>
    </row>
    <row r="18" spans="1:7" x14ac:dyDescent="0.25">
      <c r="A18" s="6">
        <v>25</v>
      </c>
      <c r="B18" s="6">
        <v>428.6</v>
      </c>
      <c r="C18" s="6">
        <v>100</v>
      </c>
      <c r="D18" s="6" t="s">
        <v>17</v>
      </c>
      <c r="E18" s="7" t="s">
        <v>23</v>
      </c>
      <c r="F18" s="8"/>
      <c r="G18" s="5">
        <f t="shared" si="0"/>
        <v>0</v>
      </c>
    </row>
    <row r="19" spans="1:7" ht="14.25" x14ac:dyDescent="0.25">
      <c r="A19" s="6">
        <v>26</v>
      </c>
      <c r="B19" s="6">
        <v>931.1</v>
      </c>
      <c r="C19" s="6">
        <v>500</v>
      </c>
      <c r="D19" s="6" t="s">
        <v>17</v>
      </c>
      <c r="E19" s="7" t="s">
        <v>24</v>
      </c>
      <c r="F19" s="8"/>
      <c r="G19" s="5">
        <f t="shared" si="0"/>
        <v>0</v>
      </c>
    </row>
    <row r="20" spans="1:7" ht="14.25" x14ac:dyDescent="0.25">
      <c r="A20" s="6">
        <v>27</v>
      </c>
      <c r="B20" s="6">
        <v>931.1</v>
      </c>
      <c r="C20" s="6">
        <v>500</v>
      </c>
      <c r="D20" s="6" t="s">
        <v>17</v>
      </c>
      <c r="E20" s="7" t="s">
        <v>110</v>
      </c>
      <c r="F20" s="8"/>
      <c r="G20" s="5">
        <f t="shared" si="0"/>
        <v>0</v>
      </c>
    </row>
    <row r="21" spans="1:7" x14ac:dyDescent="0.25">
      <c r="A21" s="6">
        <v>28</v>
      </c>
      <c r="B21" s="6">
        <v>931.1</v>
      </c>
      <c r="C21" s="6">
        <v>1500</v>
      </c>
      <c r="D21" s="6" t="s">
        <v>17</v>
      </c>
      <c r="E21" s="7" t="s">
        <v>111</v>
      </c>
      <c r="F21" s="8"/>
      <c r="G21" s="5">
        <f t="shared" si="0"/>
        <v>0</v>
      </c>
    </row>
    <row r="22" spans="1:7" x14ac:dyDescent="0.25">
      <c r="A22" s="6">
        <v>29</v>
      </c>
      <c r="B22" s="6">
        <v>931.1</v>
      </c>
      <c r="C22" s="6">
        <v>15000</v>
      </c>
      <c r="D22" s="6" t="s">
        <v>17</v>
      </c>
      <c r="E22" s="7" t="s">
        <v>112</v>
      </c>
      <c r="F22" s="8"/>
      <c r="G22" s="5">
        <f t="shared" si="0"/>
        <v>0</v>
      </c>
    </row>
    <row r="23" spans="1:7" x14ac:dyDescent="0.25">
      <c r="A23" s="6">
        <v>30</v>
      </c>
      <c r="B23" s="6">
        <v>931.1</v>
      </c>
      <c r="C23" s="6">
        <v>5000</v>
      </c>
      <c r="D23" s="6" t="s">
        <v>17</v>
      </c>
      <c r="E23" s="7" t="s">
        <v>113</v>
      </c>
      <c r="F23" s="8"/>
      <c r="G23" s="5">
        <f t="shared" si="0"/>
        <v>0</v>
      </c>
    </row>
    <row r="24" spans="1:7" x14ac:dyDescent="0.25">
      <c r="A24" s="6">
        <v>34</v>
      </c>
      <c r="B24" s="6">
        <v>931.1</v>
      </c>
      <c r="C24" s="6">
        <v>500</v>
      </c>
      <c r="D24" s="6" t="s">
        <v>17</v>
      </c>
      <c r="E24" s="7" t="s">
        <v>114</v>
      </c>
      <c r="F24" s="8"/>
      <c r="G24" s="5">
        <f t="shared" si="0"/>
        <v>0</v>
      </c>
    </row>
    <row r="25" spans="1:7" x14ac:dyDescent="0.25">
      <c r="A25" s="6">
        <v>35</v>
      </c>
      <c r="B25" s="6">
        <v>931.1</v>
      </c>
      <c r="C25" s="6">
        <v>500</v>
      </c>
      <c r="D25" s="6" t="s">
        <v>17</v>
      </c>
      <c r="E25" s="7" t="s">
        <v>115</v>
      </c>
      <c r="F25" s="8"/>
      <c r="G25" s="5">
        <f t="shared" si="0"/>
        <v>0</v>
      </c>
    </row>
    <row r="26" spans="1:7" x14ac:dyDescent="0.25">
      <c r="A26" s="6">
        <v>36</v>
      </c>
      <c r="B26" s="6">
        <v>931.1</v>
      </c>
      <c r="C26" s="6">
        <v>500</v>
      </c>
      <c r="D26" s="6" t="s">
        <v>17</v>
      </c>
      <c r="E26" s="7" t="s">
        <v>116</v>
      </c>
      <c r="F26" s="8"/>
      <c r="G26" s="5">
        <f t="shared" si="0"/>
        <v>0</v>
      </c>
    </row>
    <row r="27" spans="1:7" x14ac:dyDescent="0.25">
      <c r="A27" s="6">
        <v>39</v>
      </c>
      <c r="B27" s="6">
        <v>931.1</v>
      </c>
      <c r="C27" s="6">
        <v>500</v>
      </c>
      <c r="D27" s="6" t="s">
        <v>17</v>
      </c>
      <c r="E27" s="7" t="s">
        <v>117</v>
      </c>
      <c r="F27" s="8"/>
      <c r="G27" s="5">
        <f t="shared" si="0"/>
        <v>0</v>
      </c>
    </row>
    <row r="28" spans="1:7" x14ac:dyDescent="0.25">
      <c r="A28" s="6">
        <v>40</v>
      </c>
      <c r="B28" s="6">
        <v>931.1</v>
      </c>
      <c r="C28" s="6">
        <v>500</v>
      </c>
      <c r="D28" s="6" t="s">
        <v>17</v>
      </c>
      <c r="E28" s="7" t="s">
        <v>118</v>
      </c>
      <c r="F28" s="8"/>
      <c r="G28" s="5">
        <f t="shared" si="0"/>
        <v>0</v>
      </c>
    </row>
    <row r="29" spans="1:7" x14ac:dyDescent="0.25">
      <c r="A29" s="6">
        <v>41</v>
      </c>
      <c r="B29" s="6">
        <v>931.1</v>
      </c>
      <c r="C29" s="6">
        <v>500</v>
      </c>
      <c r="D29" s="6" t="s">
        <v>17</v>
      </c>
      <c r="E29" s="7" t="s">
        <v>119</v>
      </c>
      <c r="F29" s="8"/>
      <c r="G29" s="5">
        <f t="shared" si="0"/>
        <v>0</v>
      </c>
    </row>
    <row r="30" spans="1:7" x14ac:dyDescent="0.25">
      <c r="A30" s="6">
        <v>43</v>
      </c>
      <c r="B30" s="6">
        <v>931.1</v>
      </c>
      <c r="C30" s="6">
        <v>500</v>
      </c>
      <c r="D30" s="6" t="s">
        <v>17</v>
      </c>
      <c r="E30" s="7" t="s">
        <v>120</v>
      </c>
      <c r="F30" s="8"/>
      <c r="G30" s="5">
        <f t="shared" si="0"/>
        <v>0</v>
      </c>
    </row>
    <row r="31" spans="1:7" x14ac:dyDescent="0.25">
      <c r="A31" s="6">
        <v>44</v>
      </c>
      <c r="B31" s="6">
        <v>931.1</v>
      </c>
      <c r="C31" s="6">
        <v>500</v>
      </c>
      <c r="D31" s="6" t="s">
        <v>17</v>
      </c>
      <c r="E31" s="7" t="s">
        <v>121</v>
      </c>
      <c r="F31" s="8"/>
      <c r="G31" s="5">
        <f t="shared" si="0"/>
        <v>0</v>
      </c>
    </row>
    <row r="32" spans="1:7" x14ac:dyDescent="0.25">
      <c r="A32" s="6">
        <v>45</v>
      </c>
      <c r="B32" s="6">
        <v>931.1</v>
      </c>
      <c r="C32" s="6">
        <v>500</v>
      </c>
      <c r="D32" s="6" t="s">
        <v>17</v>
      </c>
      <c r="E32" s="7" t="s">
        <v>122</v>
      </c>
      <c r="F32" s="8"/>
      <c r="G32" s="5">
        <f t="shared" si="0"/>
        <v>0</v>
      </c>
    </row>
    <row r="33" spans="1:7" x14ac:dyDescent="0.25">
      <c r="A33" s="6">
        <v>46</v>
      </c>
      <c r="B33" s="6">
        <v>931.1</v>
      </c>
      <c r="C33" s="6">
        <v>500</v>
      </c>
      <c r="D33" s="6" t="s">
        <v>17</v>
      </c>
      <c r="E33" s="7" t="s">
        <v>123</v>
      </c>
      <c r="F33" s="8"/>
      <c r="G33" s="5">
        <f t="shared" si="0"/>
        <v>0</v>
      </c>
    </row>
    <row r="34" spans="1:7" x14ac:dyDescent="0.25">
      <c r="A34" s="6">
        <v>48</v>
      </c>
      <c r="B34" s="6">
        <v>931.1</v>
      </c>
      <c r="C34" s="6">
        <v>500</v>
      </c>
      <c r="D34" s="6" t="s">
        <v>17</v>
      </c>
      <c r="E34" s="7" t="s">
        <v>124</v>
      </c>
      <c r="F34" s="8"/>
      <c r="G34" s="5">
        <f t="shared" si="0"/>
        <v>0</v>
      </c>
    </row>
    <row r="35" spans="1:7" x14ac:dyDescent="0.25">
      <c r="A35" s="6">
        <v>49</v>
      </c>
      <c r="B35" s="6">
        <v>931.1</v>
      </c>
      <c r="C35" s="6">
        <v>500</v>
      </c>
      <c r="D35" s="6" t="s">
        <v>17</v>
      </c>
      <c r="E35" s="7" t="s">
        <v>125</v>
      </c>
      <c r="F35" s="8"/>
      <c r="G35" s="5">
        <f t="shared" si="0"/>
        <v>0</v>
      </c>
    </row>
    <row r="36" spans="1:7" x14ac:dyDescent="0.25">
      <c r="A36" s="6">
        <v>51</v>
      </c>
      <c r="B36" s="6">
        <v>931.1</v>
      </c>
      <c r="C36" s="6">
        <v>500</v>
      </c>
      <c r="D36" s="6" t="s">
        <v>17</v>
      </c>
      <c r="E36" s="7" t="s">
        <v>126</v>
      </c>
      <c r="F36" s="8"/>
      <c r="G36" s="5">
        <f t="shared" si="0"/>
        <v>0</v>
      </c>
    </row>
    <row r="37" spans="1:7" x14ac:dyDescent="0.25">
      <c r="A37" s="6">
        <v>52</v>
      </c>
      <c r="B37" s="6">
        <v>931.1</v>
      </c>
      <c r="C37" s="6">
        <v>500</v>
      </c>
      <c r="D37" s="6" t="s">
        <v>17</v>
      </c>
      <c r="E37" s="7" t="s">
        <v>127</v>
      </c>
      <c r="F37" s="8"/>
      <c r="G37" s="5">
        <f t="shared" si="0"/>
        <v>0</v>
      </c>
    </row>
    <row r="38" spans="1:7" ht="14.25" x14ac:dyDescent="0.25">
      <c r="A38" s="6"/>
      <c r="B38" s="6"/>
      <c r="C38" s="6">
        <v>50</v>
      </c>
      <c r="D38" s="6" t="s">
        <v>17</v>
      </c>
      <c r="E38" s="7" t="s">
        <v>145</v>
      </c>
      <c r="F38" s="8"/>
      <c r="G38" s="5">
        <f t="shared" si="0"/>
        <v>0</v>
      </c>
    </row>
    <row r="39" spans="1:7" ht="14.25" x14ac:dyDescent="0.25">
      <c r="A39" s="6"/>
      <c r="B39" s="6"/>
      <c r="C39" s="6">
        <v>10</v>
      </c>
      <c r="D39" s="6" t="s">
        <v>17</v>
      </c>
      <c r="E39" s="7" t="s">
        <v>146</v>
      </c>
      <c r="F39" s="8"/>
      <c r="G39" s="5">
        <f t="shared" si="0"/>
        <v>0</v>
      </c>
    </row>
    <row r="40" spans="1:7" ht="14.25" x14ac:dyDescent="0.25">
      <c r="A40" s="6"/>
      <c r="B40" s="6"/>
      <c r="C40" s="6">
        <v>10</v>
      </c>
      <c r="D40" s="6" t="s">
        <v>17</v>
      </c>
      <c r="E40" s="7" t="s">
        <v>147</v>
      </c>
      <c r="F40" s="8"/>
      <c r="G40" s="5">
        <f t="shared" si="0"/>
        <v>0</v>
      </c>
    </row>
    <row r="41" spans="1:7" ht="14.25" x14ac:dyDescent="0.25">
      <c r="A41" s="6"/>
      <c r="B41" s="6"/>
      <c r="C41" s="6">
        <v>10</v>
      </c>
      <c r="D41" s="6" t="s">
        <v>17</v>
      </c>
      <c r="E41" s="7" t="s">
        <v>148</v>
      </c>
      <c r="F41" s="8"/>
      <c r="G41" s="5">
        <f t="shared" si="0"/>
        <v>0</v>
      </c>
    </row>
    <row r="42" spans="1:7" ht="14.25" x14ac:dyDescent="0.25">
      <c r="A42" s="6"/>
      <c r="B42" s="6"/>
      <c r="C42" s="6">
        <v>10</v>
      </c>
      <c r="D42" s="6" t="s">
        <v>17</v>
      </c>
      <c r="E42" s="7" t="s">
        <v>149</v>
      </c>
      <c r="F42" s="8"/>
      <c r="G42" s="5">
        <f t="shared" si="0"/>
        <v>0</v>
      </c>
    </row>
    <row r="43" spans="1:7" ht="30" x14ac:dyDescent="0.25">
      <c r="A43" s="6">
        <v>60</v>
      </c>
      <c r="B43" s="6">
        <v>931.1</v>
      </c>
      <c r="C43" s="6">
        <v>10000</v>
      </c>
      <c r="D43" s="6" t="s">
        <v>17</v>
      </c>
      <c r="E43" s="7" t="s">
        <v>25</v>
      </c>
      <c r="F43" s="8"/>
      <c r="G43" s="5">
        <f t="shared" si="0"/>
        <v>0</v>
      </c>
    </row>
    <row r="44" spans="1:7" x14ac:dyDescent="0.25">
      <c r="A44" s="6">
        <v>61</v>
      </c>
      <c r="B44" s="6">
        <v>931.1</v>
      </c>
      <c r="C44" s="6">
        <v>25</v>
      </c>
      <c r="D44" s="6" t="s">
        <v>10</v>
      </c>
      <c r="E44" s="7" t="s">
        <v>26</v>
      </c>
      <c r="F44" s="8"/>
      <c r="G44" s="5">
        <f t="shared" si="0"/>
        <v>0</v>
      </c>
    </row>
    <row r="45" spans="1:7" x14ac:dyDescent="0.25">
      <c r="A45" s="6">
        <v>62</v>
      </c>
      <c r="B45" s="6">
        <v>931.1</v>
      </c>
      <c r="C45" s="6">
        <v>300</v>
      </c>
      <c r="D45" s="6" t="s">
        <v>10</v>
      </c>
      <c r="E45" s="7" t="s">
        <v>27</v>
      </c>
      <c r="F45" s="8"/>
      <c r="G45" s="5">
        <f t="shared" si="0"/>
        <v>0</v>
      </c>
    </row>
    <row r="46" spans="1:7" x14ac:dyDescent="0.25">
      <c r="A46" s="6">
        <v>63</v>
      </c>
      <c r="B46" s="6">
        <v>931.1</v>
      </c>
      <c r="C46" s="6">
        <v>25</v>
      </c>
      <c r="D46" s="6" t="s">
        <v>10</v>
      </c>
      <c r="E46" s="7" t="s">
        <v>28</v>
      </c>
      <c r="F46" s="8"/>
      <c r="G46" s="5">
        <f t="shared" si="0"/>
        <v>0</v>
      </c>
    </row>
    <row r="47" spans="1:7" ht="30" x14ac:dyDescent="0.25">
      <c r="A47" s="6">
        <v>66</v>
      </c>
      <c r="B47" s="6">
        <v>931.1</v>
      </c>
      <c r="C47" s="6">
        <v>10</v>
      </c>
      <c r="D47" s="6" t="s">
        <v>10</v>
      </c>
      <c r="E47" s="7" t="s">
        <v>29</v>
      </c>
      <c r="F47" s="8"/>
      <c r="G47" s="5">
        <f t="shared" si="0"/>
        <v>0</v>
      </c>
    </row>
    <row r="48" spans="1:7" x14ac:dyDescent="0.25">
      <c r="A48" s="6">
        <v>67</v>
      </c>
      <c r="B48" s="6">
        <v>931.1</v>
      </c>
      <c r="C48" s="6">
        <v>10</v>
      </c>
      <c r="D48" s="6" t="s">
        <v>10</v>
      </c>
      <c r="E48" s="7" t="s">
        <v>30</v>
      </c>
      <c r="F48" s="8"/>
      <c r="G48" s="5">
        <f t="shared" si="0"/>
        <v>0</v>
      </c>
    </row>
    <row r="49" spans="1:7" x14ac:dyDescent="0.25">
      <c r="A49" s="6">
        <v>68</v>
      </c>
      <c r="B49" s="6">
        <v>931.1</v>
      </c>
      <c r="C49" s="6">
        <v>10</v>
      </c>
      <c r="D49" s="6" t="s">
        <v>10</v>
      </c>
      <c r="E49" s="7" t="s">
        <v>31</v>
      </c>
      <c r="F49" s="8"/>
      <c r="G49" s="5">
        <f t="shared" si="0"/>
        <v>0</v>
      </c>
    </row>
    <row r="50" spans="1:7" x14ac:dyDescent="0.25">
      <c r="A50" s="6">
        <v>69</v>
      </c>
      <c r="B50" s="6">
        <v>931.1</v>
      </c>
      <c r="C50" s="6">
        <v>5</v>
      </c>
      <c r="D50" s="6" t="s">
        <v>10</v>
      </c>
      <c r="E50" s="7" t="s">
        <v>32</v>
      </c>
      <c r="F50" s="8"/>
      <c r="G50" s="5">
        <f t="shared" si="0"/>
        <v>0</v>
      </c>
    </row>
    <row r="51" spans="1:7" x14ac:dyDescent="0.25">
      <c r="A51" s="6">
        <v>74</v>
      </c>
      <c r="B51" s="6">
        <v>932</v>
      </c>
      <c r="C51" s="6">
        <v>30</v>
      </c>
      <c r="D51" s="6" t="s">
        <v>10</v>
      </c>
      <c r="E51" s="7" t="s">
        <v>33</v>
      </c>
      <c r="F51" s="8"/>
      <c r="G51" s="5">
        <f t="shared" si="0"/>
        <v>0</v>
      </c>
    </row>
    <row r="52" spans="1:7" x14ac:dyDescent="0.25">
      <c r="A52" s="6">
        <v>75</v>
      </c>
      <c r="B52" s="6">
        <v>932</v>
      </c>
      <c r="C52" s="6">
        <v>2</v>
      </c>
      <c r="D52" s="6" t="s">
        <v>34</v>
      </c>
      <c r="E52" s="7" t="s">
        <v>35</v>
      </c>
      <c r="F52" s="8"/>
      <c r="G52" s="5">
        <f t="shared" si="0"/>
        <v>0</v>
      </c>
    </row>
    <row r="53" spans="1:7" x14ac:dyDescent="0.25">
      <c r="A53" s="6">
        <v>79</v>
      </c>
      <c r="B53" s="6" t="s">
        <v>36</v>
      </c>
      <c r="C53" s="6">
        <v>5</v>
      </c>
      <c r="D53" s="6" t="s">
        <v>10</v>
      </c>
      <c r="E53" s="7" t="s">
        <v>37</v>
      </c>
      <c r="F53" s="8"/>
      <c r="G53" s="5">
        <f t="shared" si="0"/>
        <v>0</v>
      </c>
    </row>
    <row r="54" spans="1:7" x14ac:dyDescent="0.25">
      <c r="A54" s="6">
        <v>80</v>
      </c>
      <c r="B54" s="6" t="s">
        <v>36</v>
      </c>
      <c r="C54" s="6">
        <v>5</v>
      </c>
      <c r="D54" s="6" t="s">
        <v>10</v>
      </c>
      <c r="E54" s="7" t="s">
        <v>38</v>
      </c>
      <c r="F54" s="8"/>
      <c r="G54" s="5">
        <f t="shared" si="0"/>
        <v>0</v>
      </c>
    </row>
    <row r="55" spans="1:7" x14ac:dyDescent="0.25">
      <c r="A55" s="6">
        <v>81</v>
      </c>
      <c r="B55" s="6" t="s">
        <v>36</v>
      </c>
      <c r="C55" s="6">
        <v>5</v>
      </c>
      <c r="D55" s="6" t="s">
        <v>10</v>
      </c>
      <c r="E55" s="7" t="s">
        <v>39</v>
      </c>
      <c r="F55" s="8"/>
      <c r="G55" s="5">
        <f t="shared" si="0"/>
        <v>0</v>
      </c>
    </row>
    <row r="56" spans="1:7" x14ac:dyDescent="0.25">
      <c r="A56" s="6">
        <v>82</v>
      </c>
      <c r="B56" s="6" t="s">
        <v>36</v>
      </c>
      <c r="C56" s="6">
        <v>5</v>
      </c>
      <c r="D56" s="6" t="s">
        <v>10</v>
      </c>
      <c r="E56" s="7" t="s">
        <v>40</v>
      </c>
      <c r="F56" s="8"/>
      <c r="G56" s="5">
        <f t="shared" si="0"/>
        <v>0</v>
      </c>
    </row>
    <row r="57" spans="1:7" x14ac:dyDescent="0.25">
      <c r="A57" s="6">
        <v>87</v>
      </c>
      <c r="B57" s="6">
        <v>947</v>
      </c>
      <c r="C57" s="6">
        <v>10</v>
      </c>
      <c r="D57" s="6" t="s">
        <v>10</v>
      </c>
      <c r="E57" s="7" t="s">
        <v>41</v>
      </c>
      <c r="F57" s="8"/>
      <c r="G57" s="5">
        <f t="shared" si="0"/>
        <v>0</v>
      </c>
    </row>
    <row r="58" spans="1:7" x14ac:dyDescent="0.25">
      <c r="A58" s="6">
        <v>88</v>
      </c>
      <c r="B58" s="6">
        <v>990</v>
      </c>
      <c r="C58" s="6">
        <v>1</v>
      </c>
      <c r="D58" s="6" t="s">
        <v>34</v>
      </c>
      <c r="E58" s="7" t="s">
        <v>42</v>
      </c>
      <c r="F58" s="8"/>
      <c r="G58" s="5">
        <f t="shared" si="0"/>
        <v>0</v>
      </c>
    </row>
    <row r="59" spans="1:7" x14ac:dyDescent="0.25">
      <c r="A59" s="6">
        <v>89</v>
      </c>
      <c r="B59" s="6">
        <v>990</v>
      </c>
      <c r="C59" s="6">
        <v>1</v>
      </c>
      <c r="D59" s="6" t="s">
        <v>34</v>
      </c>
      <c r="E59" s="7" t="s">
        <v>43</v>
      </c>
      <c r="F59" s="8"/>
      <c r="G59" s="5">
        <f t="shared" ref="G59:G73" si="1">SUM(C59*F59)</f>
        <v>0</v>
      </c>
    </row>
    <row r="60" spans="1:7" x14ac:dyDescent="0.25">
      <c r="A60" s="6">
        <v>90</v>
      </c>
      <c r="B60" s="6">
        <v>990</v>
      </c>
      <c r="C60" s="6">
        <v>1</v>
      </c>
      <c r="D60" s="6" t="s">
        <v>34</v>
      </c>
      <c r="E60" s="7" t="s">
        <v>44</v>
      </c>
      <c r="F60" s="8"/>
      <c r="G60" s="5">
        <f t="shared" si="1"/>
        <v>0</v>
      </c>
    </row>
    <row r="61" spans="1:7" x14ac:dyDescent="0.25">
      <c r="A61" s="6">
        <v>91</v>
      </c>
      <c r="B61" s="6">
        <v>990</v>
      </c>
      <c r="C61" s="6">
        <v>1</v>
      </c>
      <c r="D61" s="6" t="s">
        <v>34</v>
      </c>
      <c r="E61" s="7" t="s">
        <v>45</v>
      </c>
      <c r="F61" s="8"/>
      <c r="G61" s="5">
        <f t="shared" si="1"/>
        <v>0</v>
      </c>
    </row>
    <row r="62" spans="1:7" x14ac:dyDescent="0.25">
      <c r="A62" s="6">
        <v>99</v>
      </c>
      <c r="B62" s="6">
        <v>998</v>
      </c>
      <c r="C62" s="6">
        <v>1</v>
      </c>
      <c r="D62" s="6" t="s">
        <v>10</v>
      </c>
      <c r="E62" s="7" t="s">
        <v>46</v>
      </c>
      <c r="F62" s="8"/>
      <c r="G62" s="5">
        <f t="shared" si="1"/>
        <v>0</v>
      </c>
    </row>
    <row r="63" spans="1:7" x14ac:dyDescent="0.25">
      <c r="A63" s="6">
        <v>100</v>
      </c>
      <c r="B63" s="6">
        <v>998</v>
      </c>
      <c r="C63" s="6">
        <v>1</v>
      </c>
      <c r="D63" s="6" t="s">
        <v>10</v>
      </c>
      <c r="E63" s="7" t="s">
        <v>47</v>
      </c>
      <c r="F63" s="8"/>
      <c r="G63" s="5">
        <f t="shared" si="1"/>
        <v>0</v>
      </c>
    </row>
    <row r="64" spans="1:7" x14ac:dyDescent="0.25">
      <c r="A64" s="6">
        <v>101</v>
      </c>
      <c r="B64" s="6">
        <v>998</v>
      </c>
      <c r="C64" s="6">
        <v>5</v>
      </c>
      <c r="D64" s="6" t="s">
        <v>10</v>
      </c>
      <c r="E64" s="7" t="s">
        <v>48</v>
      </c>
      <c r="F64" s="8"/>
      <c r="G64" s="5">
        <f t="shared" si="1"/>
        <v>0</v>
      </c>
    </row>
    <row r="65" spans="1:7" x14ac:dyDescent="0.25">
      <c r="A65" s="6">
        <v>102</v>
      </c>
      <c r="B65" s="6" t="s">
        <v>49</v>
      </c>
      <c r="C65" s="6">
        <v>100</v>
      </c>
      <c r="D65" s="6" t="s">
        <v>50</v>
      </c>
      <c r="E65" s="7" t="s">
        <v>51</v>
      </c>
      <c r="F65" s="8"/>
      <c r="G65" s="5">
        <f t="shared" si="1"/>
        <v>0</v>
      </c>
    </row>
    <row r="66" spans="1:7" x14ac:dyDescent="0.25">
      <c r="A66" s="6">
        <v>103</v>
      </c>
      <c r="B66" s="6" t="s">
        <v>49</v>
      </c>
      <c r="C66" s="6">
        <v>100</v>
      </c>
      <c r="D66" s="6" t="s">
        <v>50</v>
      </c>
      <c r="E66" s="7" t="s">
        <v>52</v>
      </c>
      <c r="F66" s="8"/>
      <c r="G66" s="5">
        <f t="shared" si="1"/>
        <v>0</v>
      </c>
    </row>
    <row r="67" spans="1:7" x14ac:dyDescent="0.25">
      <c r="A67" s="6">
        <v>104</v>
      </c>
      <c r="B67" s="6" t="s">
        <v>53</v>
      </c>
      <c r="C67" s="6">
        <v>1000</v>
      </c>
      <c r="D67" s="6" t="s">
        <v>54</v>
      </c>
      <c r="E67" s="7" t="s">
        <v>55</v>
      </c>
      <c r="F67" s="8"/>
      <c r="G67" s="5">
        <f t="shared" si="1"/>
        <v>0</v>
      </c>
    </row>
    <row r="68" spans="1:7" x14ac:dyDescent="0.25">
      <c r="A68" s="6">
        <v>105</v>
      </c>
      <c r="B68" s="6">
        <v>960</v>
      </c>
      <c r="C68" s="6">
        <v>500</v>
      </c>
      <c r="D68" s="6" t="s">
        <v>54</v>
      </c>
      <c r="E68" s="7" t="s">
        <v>56</v>
      </c>
      <c r="F68" s="8"/>
      <c r="G68" s="5">
        <f t="shared" si="1"/>
        <v>0</v>
      </c>
    </row>
    <row r="69" spans="1:7" x14ac:dyDescent="0.25">
      <c r="A69" s="6">
        <v>106</v>
      </c>
      <c r="B69" s="6">
        <v>960</v>
      </c>
      <c r="C69" s="6">
        <v>100</v>
      </c>
      <c r="D69" s="6" t="s">
        <v>54</v>
      </c>
      <c r="E69" s="7" t="s">
        <v>57</v>
      </c>
      <c r="F69" s="8"/>
      <c r="G69" s="5">
        <f t="shared" si="1"/>
        <v>0</v>
      </c>
    </row>
    <row r="70" spans="1:7" x14ac:dyDescent="0.25">
      <c r="A70" s="6">
        <v>107</v>
      </c>
      <c r="B70" s="6">
        <v>960</v>
      </c>
      <c r="C70" s="6">
        <v>50</v>
      </c>
      <c r="D70" s="6" t="s">
        <v>17</v>
      </c>
      <c r="E70" s="7" t="s">
        <v>58</v>
      </c>
      <c r="F70" s="8"/>
      <c r="G70" s="5">
        <f t="shared" si="1"/>
        <v>0</v>
      </c>
    </row>
    <row r="71" spans="1:7" ht="90" x14ac:dyDescent="0.25">
      <c r="A71" s="6">
        <v>108</v>
      </c>
      <c r="B71" s="6" t="s">
        <v>59</v>
      </c>
      <c r="C71" s="6">
        <v>1000</v>
      </c>
      <c r="D71" s="6" t="s">
        <v>54</v>
      </c>
      <c r="E71" s="7" t="s">
        <v>143</v>
      </c>
      <c r="F71" s="7" t="s">
        <v>60</v>
      </c>
      <c r="G71" s="9"/>
    </row>
    <row r="72" spans="1:7" x14ac:dyDescent="0.25">
      <c r="A72" s="6">
        <v>109</v>
      </c>
      <c r="B72" s="6" t="s">
        <v>61</v>
      </c>
      <c r="C72" s="6">
        <v>1</v>
      </c>
      <c r="D72" s="6" t="s">
        <v>62</v>
      </c>
      <c r="E72" s="7" t="s">
        <v>63</v>
      </c>
      <c r="F72" s="8"/>
      <c r="G72" s="5">
        <f t="shared" si="1"/>
        <v>0</v>
      </c>
    </row>
    <row r="73" spans="1:7" x14ac:dyDescent="0.25">
      <c r="A73" s="6">
        <v>110</v>
      </c>
      <c r="B73" s="6" t="s">
        <v>64</v>
      </c>
      <c r="C73" s="6">
        <v>1</v>
      </c>
      <c r="D73" s="6" t="s">
        <v>62</v>
      </c>
      <c r="E73" s="7" t="s">
        <v>65</v>
      </c>
      <c r="F73" s="10">
        <v>100000</v>
      </c>
      <c r="G73" s="5">
        <f t="shared" si="1"/>
        <v>100000</v>
      </c>
    </row>
    <row r="74" spans="1:7" x14ac:dyDescent="0.25">
      <c r="A74" s="11"/>
      <c r="B74" s="11"/>
      <c r="C74" s="11"/>
      <c r="D74" s="11"/>
    </row>
    <row r="75" spans="1:7" x14ac:dyDescent="0.25">
      <c r="A75" s="11"/>
      <c r="B75" s="11"/>
      <c r="C75" s="11"/>
      <c r="D75" s="11"/>
      <c r="E75" s="1" t="s">
        <v>66</v>
      </c>
      <c r="G75" s="12">
        <f>SUM(G7:G73)</f>
        <v>100000</v>
      </c>
    </row>
    <row r="76" spans="1:7" ht="15.75" thickBot="1" x14ac:dyDescent="0.3">
      <c r="A76" s="11"/>
      <c r="B76" s="11"/>
      <c r="C76" s="11"/>
      <c r="D76" s="11"/>
      <c r="G76" s="12"/>
    </row>
    <row r="77" spans="1:7" x14ac:dyDescent="0.25">
      <c r="A77" s="44" t="s">
        <v>144</v>
      </c>
      <c r="B77" s="45"/>
      <c r="C77" s="45"/>
      <c r="D77" s="45"/>
      <c r="E77" s="45"/>
      <c r="F77" s="45"/>
      <c r="G77" s="46"/>
    </row>
    <row r="78" spans="1:7" ht="15.75" thickBot="1" x14ac:dyDescent="0.3">
      <c r="A78" s="35" t="s">
        <v>106</v>
      </c>
      <c r="B78" s="36"/>
      <c r="C78" s="36"/>
      <c r="D78" s="36"/>
      <c r="E78" s="36"/>
      <c r="F78" s="36"/>
      <c r="G78" s="37"/>
    </row>
    <row r="79" spans="1:7" ht="15.75" x14ac:dyDescent="0.25">
      <c r="A79" s="34" t="s">
        <v>67</v>
      </c>
      <c r="B79" s="34"/>
      <c r="C79" s="34"/>
      <c r="D79" s="34"/>
      <c r="E79" s="34"/>
      <c r="F79" s="34"/>
      <c r="G79" s="34"/>
    </row>
    <row r="80" spans="1:7" s="28" customFormat="1" ht="12.75" x14ac:dyDescent="0.2">
      <c r="A80" s="20" t="s">
        <v>0</v>
      </c>
      <c r="B80" s="20" t="s">
        <v>1</v>
      </c>
      <c r="C80" s="20" t="s">
        <v>2</v>
      </c>
      <c r="D80" s="20" t="s">
        <v>68</v>
      </c>
      <c r="E80" s="27" t="s">
        <v>4</v>
      </c>
      <c r="F80" s="20" t="s">
        <v>69</v>
      </c>
      <c r="G80" s="20" t="s">
        <v>71</v>
      </c>
    </row>
    <row r="81" spans="1:7" s="28" customFormat="1" ht="12.75" x14ac:dyDescent="0.2">
      <c r="A81" s="29" t="s">
        <v>5</v>
      </c>
      <c r="B81" s="29" t="s">
        <v>5</v>
      </c>
      <c r="C81" s="29" t="s">
        <v>6</v>
      </c>
      <c r="D81" s="29"/>
      <c r="E81" s="30"/>
      <c r="F81" s="29" t="s">
        <v>70</v>
      </c>
      <c r="G81" s="29" t="s">
        <v>70</v>
      </c>
    </row>
    <row r="82" spans="1:7" x14ac:dyDescent="0.25">
      <c r="A82" s="6">
        <v>3</v>
      </c>
      <c r="B82" s="6">
        <v>427.1</v>
      </c>
      <c r="C82" s="6">
        <v>1</v>
      </c>
      <c r="D82" s="6" t="s">
        <v>10</v>
      </c>
      <c r="E82" s="7" t="s">
        <v>72</v>
      </c>
      <c r="F82" s="13"/>
      <c r="G82" s="5">
        <f t="shared" ref="G82:G129" si="2">SUM(C82*F82)</f>
        <v>0</v>
      </c>
    </row>
    <row r="83" spans="1:7" x14ac:dyDescent="0.25">
      <c r="A83" s="6">
        <v>4</v>
      </c>
      <c r="B83" s="6">
        <v>427.1</v>
      </c>
      <c r="C83" s="6">
        <v>1</v>
      </c>
      <c r="D83" s="6" t="s">
        <v>10</v>
      </c>
      <c r="E83" s="7" t="s">
        <v>73</v>
      </c>
      <c r="F83" s="13"/>
      <c r="G83" s="5">
        <f t="shared" si="2"/>
        <v>0</v>
      </c>
    </row>
    <row r="84" spans="1:7" x14ac:dyDescent="0.25">
      <c r="A84" s="6">
        <v>5</v>
      </c>
      <c r="B84" s="6" t="s">
        <v>74</v>
      </c>
      <c r="C84" s="6">
        <v>1</v>
      </c>
      <c r="D84" s="6" t="s">
        <v>10</v>
      </c>
      <c r="E84" s="7" t="s">
        <v>75</v>
      </c>
      <c r="F84" s="13"/>
      <c r="G84" s="5">
        <f t="shared" si="2"/>
        <v>0</v>
      </c>
    </row>
    <row r="85" spans="1:7" x14ac:dyDescent="0.25">
      <c r="A85" s="6">
        <v>6</v>
      </c>
      <c r="B85" s="6">
        <v>427.1</v>
      </c>
      <c r="C85" s="6">
        <v>1</v>
      </c>
      <c r="D85" s="6" t="s">
        <v>10</v>
      </c>
      <c r="E85" s="7" t="s">
        <v>76</v>
      </c>
      <c r="F85" s="13"/>
      <c r="G85" s="5">
        <f t="shared" si="2"/>
        <v>0</v>
      </c>
    </row>
    <row r="86" spans="1:7" x14ac:dyDescent="0.25">
      <c r="A86" s="6">
        <v>7</v>
      </c>
      <c r="B86" s="6">
        <v>427.1</v>
      </c>
      <c r="C86" s="6">
        <v>1</v>
      </c>
      <c r="D86" s="6" t="s">
        <v>10</v>
      </c>
      <c r="E86" s="7" t="s">
        <v>77</v>
      </c>
      <c r="F86" s="13"/>
      <c r="G86" s="5">
        <f t="shared" si="2"/>
        <v>0</v>
      </c>
    </row>
    <row r="87" spans="1:7" x14ac:dyDescent="0.25">
      <c r="A87" s="6">
        <v>10</v>
      </c>
      <c r="B87" s="6">
        <v>427.3</v>
      </c>
      <c r="C87" s="6">
        <v>1</v>
      </c>
      <c r="D87" s="6" t="s">
        <v>10</v>
      </c>
      <c r="E87" s="7" t="s">
        <v>78</v>
      </c>
      <c r="F87" s="13"/>
      <c r="G87" s="5">
        <f t="shared" si="2"/>
        <v>0</v>
      </c>
    </row>
    <row r="88" spans="1:7" x14ac:dyDescent="0.25">
      <c r="A88" s="6">
        <v>11</v>
      </c>
      <c r="B88" s="6">
        <v>427.3</v>
      </c>
      <c r="C88" s="6">
        <v>1</v>
      </c>
      <c r="D88" s="6" t="s">
        <v>10</v>
      </c>
      <c r="E88" s="7" t="s">
        <v>79</v>
      </c>
      <c r="F88" s="13"/>
      <c r="G88" s="5">
        <f t="shared" si="2"/>
        <v>0</v>
      </c>
    </row>
    <row r="89" spans="1:7" x14ac:dyDescent="0.25">
      <c r="A89" s="6">
        <v>12</v>
      </c>
      <c r="B89" s="6">
        <v>427.3</v>
      </c>
      <c r="C89" s="6">
        <v>1</v>
      </c>
      <c r="D89" s="6" t="s">
        <v>10</v>
      </c>
      <c r="E89" s="7" t="s">
        <v>80</v>
      </c>
      <c r="F89" s="13"/>
      <c r="G89" s="5">
        <f t="shared" si="2"/>
        <v>0</v>
      </c>
    </row>
    <row r="90" spans="1:7" x14ac:dyDescent="0.25">
      <c r="A90" s="6">
        <v>13</v>
      </c>
      <c r="B90" s="6">
        <v>427.3</v>
      </c>
      <c r="C90" s="6">
        <v>1</v>
      </c>
      <c r="D90" s="6" t="s">
        <v>10</v>
      </c>
      <c r="E90" s="7" t="s">
        <v>81</v>
      </c>
      <c r="F90" s="13"/>
      <c r="G90" s="5">
        <f t="shared" si="2"/>
        <v>0</v>
      </c>
    </row>
    <row r="91" spans="1:7" x14ac:dyDescent="0.25">
      <c r="A91" s="6">
        <v>20</v>
      </c>
      <c r="B91" s="6">
        <v>428.1</v>
      </c>
      <c r="C91" s="6">
        <v>20</v>
      </c>
      <c r="D91" s="6" t="s">
        <v>17</v>
      </c>
      <c r="E91" s="7" t="s">
        <v>82</v>
      </c>
      <c r="F91" s="13"/>
      <c r="G91" s="5">
        <f t="shared" si="2"/>
        <v>0</v>
      </c>
    </row>
    <row r="92" spans="1:7" x14ac:dyDescent="0.25">
      <c r="A92" s="6">
        <v>21</v>
      </c>
      <c r="B92" s="6">
        <v>428.1</v>
      </c>
      <c r="C92" s="6">
        <v>20</v>
      </c>
      <c r="D92" s="6" t="s">
        <v>17</v>
      </c>
      <c r="E92" s="7" t="s">
        <v>83</v>
      </c>
      <c r="F92" s="13"/>
      <c r="G92" s="5">
        <f t="shared" si="2"/>
        <v>0</v>
      </c>
    </row>
    <row r="93" spans="1:7" x14ac:dyDescent="0.25">
      <c r="A93" s="6">
        <v>22</v>
      </c>
      <c r="B93" s="6">
        <v>428.1</v>
      </c>
      <c r="C93" s="6">
        <v>20</v>
      </c>
      <c r="D93" s="6" t="s">
        <v>17</v>
      </c>
      <c r="E93" s="7" t="s">
        <v>84</v>
      </c>
      <c r="F93" s="13"/>
      <c r="G93" s="5">
        <f t="shared" si="2"/>
        <v>0</v>
      </c>
    </row>
    <row r="94" spans="1:7" x14ac:dyDescent="0.25">
      <c r="A94" s="6">
        <v>23</v>
      </c>
      <c r="B94" s="6">
        <v>428.1</v>
      </c>
      <c r="C94" s="6">
        <v>20</v>
      </c>
      <c r="D94" s="6" t="s">
        <v>17</v>
      </c>
      <c r="E94" s="7" t="s">
        <v>85</v>
      </c>
      <c r="F94" s="13"/>
      <c r="G94" s="5">
        <f t="shared" si="2"/>
        <v>0</v>
      </c>
    </row>
    <row r="95" spans="1:7" x14ac:dyDescent="0.25">
      <c r="A95" s="6">
        <v>31</v>
      </c>
      <c r="B95" s="6">
        <v>931.1</v>
      </c>
      <c r="C95" s="6">
        <v>500</v>
      </c>
      <c r="D95" s="6" t="s">
        <v>17</v>
      </c>
      <c r="E95" s="7" t="s">
        <v>142</v>
      </c>
      <c r="F95" s="13"/>
      <c r="G95" s="5">
        <f t="shared" si="2"/>
        <v>0</v>
      </c>
    </row>
    <row r="96" spans="1:7" x14ac:dyDescent="0.25">
      <c r="A96" s="6">
        <v>32</v>
      </c>
      <c r="B96" s="6">
        <v>931.1</v>
      </c>
      <c r="C96" s="6">
        <v>500</v>
      </c>
      <c r="D96" s="6" t="s">
        <v>17</v>
      </c>
      <c r="E96" s="7" t="s">
        <v>141</v>
      </c>
      <c r="F96" s="13"/>
      <c r="G96" s="5">
        <f t="shared" si="2"/>
        <v>0</v>
      </c>
    </row>
    <row r="97" spans="1:7" x14ac:dyDescent="0.25">
      <c r="A97" s="6">
        <v>33</v>
      </c>
      <c r="B97" s="6">
        <v>931.1</v>
      </c>
      <c r="C97" s="6">
        <v>500</v>
      </c>
      <c r="D97" s="6" t="s">
        <v>17</v>
      </c>
      <c r="E97" s="7" t="s">
        <v>140</v>
      </c>
      <c r="F97" s="13"/>
      <c r="G97" s="5">
        <f t="shared" si="2"/>
        <v>0</v>
      </c>
    </row>
    <row r="98" spans="1:7" x14ac:dyDescent="0.25">
      <c r="A98" s="6">
        <v>37</v>
      </c>
      <c r="B98" s="6">
        <v>931.1</v>
      </c>
      <c r="C98" s="6">
        <v>500</v>
      </c>
      <c r="D98" s="6" t="s">
        <v>17</v>
      </c>
      <c r="E98" s="7" t="s">
        <v>139</v>
      </c>
      <c r="F98" s="13"/>
      <c r="G98" s="5">
        <f t="shared" si="2"/>
        <v>0</v>
      </c>
    </row>
    <row r="99" spans="1:7" x14ac:dyDescent="0.25">
      <c r="A99" s="6">
        <v>38</v>
      </c>
      <c r="B99" s="6">
        <v>931.1</v>
      </c>
      <c r="C99" s="6">
        <v>500</v>
      </c>
      <c r="D99" s="6" t="s">
        <v>17</v>
      </c>
      <c r="E99" s="7" t="s">
        <v>138</v>
      </c>
      <c r="F99" s="13"/>
      <c r="G99" s="5">
        <f t="shared" si="2"/>
        <v>0</v>
      </c>
    </row>
    <row r="100" spans="1:7" x14ac:dyDescent="0.25">
      <c r="A100" s="6">
        <v>42</v>
      </c>
      <c r="B100" s="6">
        <v>931.1</v>
      </c>
      <c r="C100" s="6">
        <v>500</v>
      </c>
      <c r="D100" s="6" t="s">
        <v>17</v>
      </c>
      <c r="E100" s="7" t="s">
        <v>137</v>
      </c>
      <c r="F100" s="13"/>
      <c r="G100" s="5">
        <f t="shared" si="2"/>
        <v>0</v>
      </c>
    </row>
    <row r="101" spans="1:7" x14ac:dyDescent="0.25">
      <c r="A101" s="6">
        <v>47</v>
      </c>
      <c r="B101" s="6">
        <v>931.1</v>
      </c>
      <c r="C101" s="6">
        <v>500</v>
      </c>
      <c r="D101" s="6" t="s">
        <v>17</v>
      </c>
      <c r="E101" s="7" t="s">
        <v>136</v>
      </c>
      <c r="F101" s="13"/>
      <c r="G101" s="5">
        <f t="shared" si="2"/>
        <v>0</v>
      </c>
    </row>
    <row r="102" spans="1:7" x14ac:dyDescent="0.25">
      <c r="A102" s="6">
        <v>50</v>
      </c>
      <c r="B102" s="6">
        <v>931.1</v>
      </c>
      <c r="C102" s="6">
        <v>500</v>
      </c>
      <c r="D102" s="6" t="s">
        <v>17</v>
      </c>
      <c r="E102" s="7" t="s">
        <v>135</v>
      </c>
      <c r="F102" s="13"/>
      <c r="G102" s="5">
        <f t="shared" si="2"/>
        <v>0</v>
      </c>
    </row>
    <row r="103" spans="1:7" x14ac:dyDescent="0.25">
      <c r="A103" s="6">
        <v>53</v>
      </c>
      <c r="B103" s="6">
        <v>931.1</v>
      </c>
      <c r="C103" s="6">
        <v>500</v>
      </c>
      <c r="D103" s="6" t="s">
        <v>17</v>
      </c>
      <c r="E103" s="7" t="s">
        <v>134</v>
      </c>
      <c r="F103" s="13"/>
      <c r="G103" s="5">
        <f t="shared" si="2"/>
        <v>0</v>
      </c>
    </row>
    <row r="104" spans="1:7" x14ac:dyDescent="0.25">
      <c r="A104" s="6">
        <v>54</v>
      </c>
      <c r="B104" s="6">
        <v>931.1</v>
      </c>
      <c r="C104" s="6">
        <v>500</v>
      </c>
      <c r="D104" s="6" t="s">
        <v>17</v>
      </c>
      <c r="E104" s="7" t="s">
        <v>133</v>
      </c>
      <c r="F104" s="13"/>
      <c r="G104" s="5">
        <f t="shared" si="2"/>
        <v>0</v>
      </c>
    </row>
    <row r="105" spans="1:7" x14ac:dyDescent="0.25">
      <c r="A105" s="6">
        <v>55</v>
      </c>
      <c r="B105" s="6">
        <v>931.1</v>
      </c>
      <c r="C105" s="6">
        <v>500</v>
      </c>
      <c r="D105" s="6" t="s">
        <v>17</v>
      </c>
      <c r="E105" s="7" t="s">
        <v>132</v>
      </c>
      <c r="F105" s="13"/>
      <c r="G105" s="5">
        <f t="shared" si="2"/>
        <v>0</v>
      </c>
    </row>
    <row r="106" spans="1:7" x14ac:dyDescent="0.25">
      <c r="A106" s="6">
        <v>56</v>
      </c>
      <c r="B106" s="6">
        <v>931.1</v>
      </c>
      <c r="C106" s="6">
        <v>500</v>
      </c>
      <c r="D106" s="6" t="s">
        <v>17</v>
      </c>
      <c r="E106" s="7" t="s">
        <v>131</v>
      </c>
      <c r="F106" s="13"/>
      <c r="G106" s="5">
        <f t="shared" si="2"/>
        <v>0</v>
      </c>
    </row>
    <row r="107" spans="1:7" x14ac:dyDescent="0.25">
      <c r="A107" s="6">
        <v>57</v>
      </c>
      <c r="B107" s="6">
        <v>931.1</v>
      </c>
      <c r="C107" s="6">
        <v>500</v>
      </c>
      <c r="D107" s="6" t="s">
        <v>17</v>
      </c>
      <c r="E107" s="7" t="s">
        <v>130</v>
      </c>
      <c r="F107" s="13"/>
      <c r="G107" s="5">
        <f t="shared" si="2"/>
        <v>0</v>
      </c>
    </row>
    <row r="108" spans="1:7" x14ac:dyDescent="0.25">
      <c r="A108" s="6">
        <v>58</v>
      </c>
      <c r="B108" s="6">
        <v>931.1</v>
      </c>
      <c r="C108" s="6">
        <v>500</v>
      </c>
      <c r="D108" s="6" t="s">
        <v>17</v>
      </c>
      <c r="E108" s="7" t="s">
        <v>129</v>
      </c>
      <c r="F108" s="13"/>
      <c r="G108" s="5">
        <f t="shared" si="2"/>
        <v>0</v>
      </c>
    </row>
    <row r="109" spans="1:7" x14ac:dyDescent="0.25">
      <c r="A109" s="6">
        <v>59</v>
      </c>
      <c r="B109" s="6">
        <v>931.1</v>
      </c>
      <c r="C109" s="6">
        <v>500</v>
      </c>
      <c r="D109" s="6" t="s">
        <v>17</v>
      </c>
      <c r="E109" s="7" t="s">
        <v>128</v>
      </c>
      <c r="F109" s="13"/>
      <c r="G109" s="5">
        <f t="shared" si="2"/>
        <v>0</v>
      </c>
    </row>
    <row r="110" spans="1:7" x14ac:dyDescent="0.25">
      <c r="A110" s="6">
        <v>64</v>
      </c>
      <c r="B110" s="6">
        <v>931.1</v>
      </c>
      <c r="C110" s="6">
        <v>10</v>
      </c>
      <c r="D110" s="6" t="s">
        <v>10</v>
      </c>
      <c r="E110" s="7" t="s">
        <v>86</v>
      </c>
      <c r="F110" s="13"/>
      <c r="G110" s="5">
        <f t="shared" si="2"/>
        <v>0</v>
      </c>
    </row>
    <row r="111" spans="1:7" x14ac:dyDescent="0.25">
      <c r="A111" s="6">
        <v>65</v>
      </c>
      <c r="B111" s="6">
        <v>931.1</v>
      </c>
      <c r="C111" s="6">
        <v>10</v>
      </c>
      <c r="D111" s="6" t="s">
        <v>10</v>
      </c>
      <c r="E111" s="7" t="s">
        <v>87</v>
      </c>
      <c r="F111" s="13"/>
      <c r="G111" s="5">
        <f t="shared" si="2"/>
        <v>0</v>
      </c>
    </row>
    <row r="112" spans="1:7" x14ac:dyDescent="0.25">
      <c r="A112" s="6">
        <v>70</v>
      </c>
      <c r="B112" s="6">
        <v>934</v>
      </c>
      <c r="C112" s="6">
        <v>10</v>
      </c>
      <c r="D112" s="6" t="s">
        <v>10</v>
      </c>
      <c r="E112" s="7" t="s">
        <v>88</v>
      </c>
      <c r="F112" s="13"/>
      <c r="G112" s="5">
        <f t="shared" si="2"/>
        <v>0</v>
      </c>
    </row>
    <row r="113" spans="1:7" x14ac:dyDescent="0.25">
      <c r="A113" s="6">
        <v>71</v>
      </c>
      <c r="B113" s="6">
        <v>934</v>
      </c>
      <c r="C113" s="6">
        <v>10</v>
      </c>
      <c r="D113" s="6" t="s">
        <v>10</v>
      </c>
      <c r="E113" s="7" t="s">
        <v>89</v>
      </c>
      <c r="F113" s="13"/>
      <c r="G113" s="5">
        <f t="shared" si="2"/>
        <v>0</v>
      </c>
    </row>
    <row r="114" spans="1:7" x14ac:dyDescent="0.25">
      <c r="A114" s="6">
        <v>72</v>
      </c>
      <c r="B114" s="6">
        <v>934</v>
      </c>
      <c r="C114" s="6">
        <v>10</v>
      </c>
      <c r="D114" s="6" t="s">
        <v>10</v>
      </c>
      <c r="E114" s="7" t="s">
        <v>90</v>
      </c>
      <c r="F114" s="13"/>
      <c r="G114" s="5">
        <f t="shared" si="2"/>
        <v>0</v>
      </c>
    </row>
    <row r="115" spans="1:7" x14ac:dyDescent="0.25">
      <c r="A115" s="6">
        <v>73</v>
      </c>
      <c r="B115" s="6">
        <v>934</v>
      </c>
      <c r="C115" s="6">
        <v>10</v>
      </c>
      <c r="D115" s="6" t="s">
        <v>10</v>
      </c>
      <c r="E115" s="7" t="s">
        <v>91</v>
      </c>
      <c r="F115" s="13"/>
      <c r="G115" s="5">
        <f t="shared" si="2"/>
        <v>0</v>
      </c>
    </row>
    <row r="116" spans="1:7" x14ac:dyDescent="0.25">
      <c r="A116" s="6">
        <v>76</v>
      </c>
      <c r="B116" s="6">
        <v>936</v>
      </c>
      <c r="C116" s="6">
        <v>100</v>
      </c>
      <c r="D116" s="6" t="s">
        <v>17</v>
      </c>
      <c r="E116" s="7" t="s">
        <v>92</v>
      </c>
      <c r="F116" s="13"/>
      <c r="G116" s="5">
        <f t="shared" si="2"/>
        <v>0</v>
      </c>
    </row>
    <row r="117" spans="1:7" x14ac:dyDescent="0.25">
      <c r="A117" s="6">
        <v>77</v>
      </c>
      <c r="B117" s="6">
        <v>936</v>
      </c>
      <c r="C117" s="6">
        <v>100</v>
      </c>
      <c r="D117" s="6" t="s">
        <v>17</v>
      </c>
      <c r="E117" s="7" t="s">
        <v>93</v>
      </c>
      <c r="F117" s="13"/>
      <c r="G117" s="5">
        <f t="shared" si="2"/>
        <v>0</v>
      </c>
    </row>
    <row r="118" spans="1:7" x14ac:dyDescent="0.25">
      <c r="A118" s="6">
        <v>78</v>
      </c>
      <c r="B118" s="6">
        <v>936</v>
      </c>
      <c r="C118" s="6">
        <v>100</v>
      </c>
      <c r="D118" s="6" t="s">
        <v>17</v>
      </c>
      <c r="E118" s="7" t="s">
        <v>94</v>
      </c>
      <c r="F118" s="13"/>
      <c r="G118" s="5">
        <f t="shared" si="2"/>
        <v>0</v>
      </c>
    </row>
    <row r="119" spans="1:7" x14ac:dyDescent="0.25">
      <c r="A119" s="6">
        <v>83</v>
      </c>
      <c r="B119" s="6" t="s">
        <v>36</v>
      </c>
      <c r="C119" s="6">
        <v>1</v>
      </c>
      <c r="D119" s="6" t="s">
        <v>10</v>
      </c>
      <c r="E119" s="7" t="s">
        <v>95</v>
      </c>
      <c r="F119" s="13"/>
      <c r="G119" s="5">
        <f t="shared" si="2"/>
        <v>0</v>
      </c>
    </row>
    <row r="120" spans="1:7" x14ac:dyDescent="0.25">
      <c r="A120" s="6">
        <v>84</v>
      </c>
      <c r="B120" s="6" t="s">
        <v>36</v>
      </c>
      <c r="C120" s="6">
        <v>1</v>
      </c>
      <c r="D120" s="6" t="s">
        <v>10</v>
      </c>
      <c r="E120" s="7" t="s">
        <v>96</v>
      </c>
      <c r="F120" s="13"/>
      <c r="G120" s="5">
        <f t="shared" si="2"/>
        <v>0</v>
      </c>
    </row>
    <row r="121" spans="1:7" x14ac:dyDescent="0.25">
      <c r="A121" s="6">
        <v>85</v>
      </c>
      <c r="B121" s="6" t="s">
        <v>36</v>
      </c>
      <c r="C121" s="6">
        <v>1</v>
      </c>
      <c r="D121" s="6" t="s">
        <v>10</v>
      </c>
      <c r="E121" s="7" t="s">
        <v>97</v>
      </c>
      <c r="F121" s="13"/>
      <c r="G121" s="5">
        <f t="shared" si="2"/>
        <v>0</v>
      </c>
    </row>
    <row r="122" spans="1:7" x14ac:dyDescent="0.25">
      <c r="A122" s="6">
        <v>86</v>
      </c>
      <c r="B122" s="6" t="s">
        <v>36</v>
      </c>
      <c r="C122" s="6">
        <v>1</v>
      </c>
      <c r="D122" s="6" t="s">
        <v>10</v>
      </c>
      <c r="E122" s="7" t="s">
        <v>98</v>
      </c>
      <c r="F122" s="13"/>
      <c r="G122" s="5">
        <f t="shared" si="2"/>
        <v>0</v>
      </c>
    </row>
    <row r="123" spans="1:7" x14ac:dyDescent="0.25">
      <c r="A123" s="6">
        <v>92</v>
      </c>
      <c r="B123" s="6">
        <v>990</v>
      </c>
      <c r="C123" s="6">
        <v>1</v>
      </c>
      <c r="D123" s="6" t="s">
        <v>34</v>
      </c>
      <c r="E123" s="7" t="s">
        <v>99</v>
      </c>
      <c r="F123" s="13"/>
      <c r="G123" s="5">
        <f t="shared" si="2"/>
        <v>0</v>
      </c>
    </row>
    <row r="124" spans="1:7" x14ac:dyDescent="0.25">
      <c r="A124" s="6">
        <v>93</v>
      </c>
      <c r="B124" s="6">
        <v>990</v>
      </c>
      <c r="C124" s="6">
        <v>1</v>
      </c>
      <c r="D124" s="6" t="s">
        <v>34</v>
      </c>
      <c r="E124" s="7" t="s">
        <v>100</v>
      </c>
      <c r="F124" s="13"/>
      <c r="G124" s="5">
        <f t="shared" si="2"/>
        <v>0</v>
      </c>
    </row>
    <row r="125" spans="1:7" x14ac:dyDescent="0.25">
      <c r="A125" s="6">
        <v>94</v>
      </c>
      <c r="B125" s="6">
        <v>990</v>
      </c>
      <c r="C125" s="6">
        <v>1</v>
      </c>
      <c r="D125" s="6" t="s">
        <v>34</v>
      </c>
      <c r="E125" s="7" t="s">
        <v>101</v>
      </c>
      <c r="F125" s="13"/>
      <c r="G125" s="5">
        <f t="shared" si="2"/>
        <v>0</v>
      </c>
    </row>
    <row r="126" spans="1:7" x14ac:dyDescent="0.25">
      <c r="A126" s="6">
        <v>95</v>
      </c>
      <c r="B126" s="6">
        <v>990</v>
      </c>
      <c r="C126" s="6">
        <v>1</v>
      </c>
      <c r="D126" s="6" t="s">
        <v>34</v>
      </c>
      <c r="E126" s="7" t="s">
        <v>102</v>
      </c>
      <c r="F126" s="13"/>
      <c r="G126" s="5">
        <f t="shared" si="2"/>
        <v>0</v>
      </c>
    </row>
    <row r="127" spans="1:7" x14ac:dyDescent="0.25">
      <c r="A127" s="6">
        <v>96</v>
      </c>
      <c r="B127" s="6">
        <v>990</v>
      </c>
      <c r="C127" s="6">
        <v>1</v>
      </c>
      <c r="D127" s="6" t="s">
        <v>34</v>
      </c>
      <c r="E127" s="7" t="s">
        <v>103</v>
      </c>
      <c r="F127" s="13"/>
      <c r="G127" s="5">
        <f t="shared" si="2"/>
        <v>0</v>
      </c>
    </row>
    <row r="128" spans="1:7" x14ac:dyDescent="0.25">
      <c r="A128" s="6">
        <v>97</v>
      </c>
      <c r="B128" s="6">
        <v>990</v>
      </c>
      <c r="C128" s="6">
        <v>1</v>
      </c>
      <c r="D128" s="6" t="s">
        <v>34</v>
      </c>
      <c r="E128" s="7" t="s">
        <v>104</v>
      </c>
      <c r="F128" s="13"/>
      <c r="G128" s="5">
        <f t="shared" si="2"/>
        <v>0</v>
      </c>
    </row>
    <row r="129" spans="1:7" x14ac:dyDescent="0.25">
      <c r="A129" s="6">
        <v>98</v>
      </c>
      <c r="B129" s="6">
        <v>990</v>
      </c>
      <c r="C129" s="6">
        <v>1</v>
      </c>
      <c r="D129" s="6" t="s">
        <v>34</v>
      </c>
      <c r="E129" s="7" t="s">
        <v>105</v>
      </c>
      <c r="F129" s="13"/>
      <c r="G129" s="5">
        <f t="shared" si="2"/>
        <v>0</v>
      </c>
    </row>
    <row r="131" spans="1:7" x14ac:dyDescent="0.25">
      <c r="E131" s="1" t="s">
        <v>66</v>
      </c>
      <c r="F131" s="1" t="s">
        <v>9</v>
      </c>
      <c r="G131" s="12">
        <f>SUM(G82:G129)</f>
        <v>0</v>
      </c>
    </row>
  </sheetData>
  <sheetProtection algorithmName="SHA-512" hashValue="9Y0P5BLK9g+EBQ/HwZvFSXDxFafXNvBBmW4t76MfhUrQl4bDTMNF2Ofzaoak0a89Ek3ZWvIK/zjJywVojdFxkA==" saltValue="6C6qbbJPbAqvFHo+o1ZtEw==" spinCount="100000" sheet="1" objects="1" scenarios="1"/>
  <mergeCells count="6">
    <mergeCell ref="A3:G3"/>
    <mergeCell ref="A79:G79"/>
    <mergeCell ref="A78:G78"/>
    <mergeCell ref="A1:G1"/>
    <mergeCell ref="A2:G2"/>
    <mergeCell ref="A77:G77"/>
  </mergeCells>
  <pageMargins left="0.25" right="0.25" top="0.75" bottom="0.75" header="0.3" footer="0.3"/>
  <pageSetup scale="70" fitToHeight="0" orientation="portrait" r:id="rId1"/>
  <rowBreaks count="1" manualBreakCount="1">
    <brk id="7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44e0e33565dece8dca7ef0a569853008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5f311e695ee8f197a5be977bec7fe194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b3fec781-62d2-4f50-9b0f-56b6ddda0866" xsi:nil="true"/>
    <contract_x0020_document xmlns="c0086056-5044-4a33-b29f-c75672ab2bba">true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959</Spec_x0020__x0023_>
    <EmailSubject xmlns="http://schemas.microsoft.com/sharepoint/v3" xsi:nil="true"/>
    <Spec_x0020__x0023_ xmlns="b3fec781-62d2-4f50-9b0f-56b6ddda0866">061-19</Spec_x0020__x0023_>
    <Doc_x0020_Type xmlns="c0086056-5044-4a33-b29f-c75672ab2bba">Addendum 6</Doc_x0020_Type>
    <S_Year xmlns="c0086056-5044-4a33-b29f-c75672ab2bba">2019</S_Year>
    <EmailCc xmlns="http://schemas.microsoft.com/sharepoint/v3" xsi:nil="true"/>
    <_dlc_DocId xmlns="53dbc0f4-2d3d-44b3-9905-25b4807b1361">EV5DVUR6RRZR-1275146407-35419</_dlc_DocId>
    <_dlc_DocIdUrl xmlns="53dbc0f4-2d3d-44b3-9905-25b4807b1361">
      <Url>http://finance/supply/pba/_layouts/15/DocIdRedir.aspx?ID=EV5DVUR6RRZR-1275146407-35419</Url>
      <Description>EV5DVUR6RRZR-1275146407-35419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875D07-10DF-4919-BF84-1BB04FB9567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954EABB-5281-4840-BFBF-FB3A3AC894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3FDE2E-C619-4A94-83E6-098EA54A37BB}">
  <ds:schemaRefs>
    <ds:schemaRef ds:uri="af23f7e8-60b8-4754-8d26-933e50c84a94"/>
    <ds:schemaRef ds:uri="http://schemas.microsoft.com/sharepoint/v3"/>
    <ds:schemaRef ds:uri="http://schemas.microsoft.com/sharepoint/v4"/>
    <ds:schemaRef ds:uri="http://purl.org/dc/terms/"/>
    <ds:schemaRef ds:uri="http://schemas.microsoft.com/office/infopath/2007/PartnerControls"/>
    <ds:schemaRef ds:uri="http://schemas.microsoft.com/office/2006/documentManagement/types"/>
    <ds:schemaRef ds:uri="b3fec781-62d2-4f50-9b0f-56b6ddda0866"/>
    <ds:schemaRef ds:uri="http://schemas.openxmlformats.org/package/2006/metadata/core-properties"/>
    <ds:schemaRef ds:uri="a6a118c7-e855-4f4e-b8ad-80e33b796d81"/>
    <ds:schemaRef ds:uri="http://purl.org/dc/elements/1.1/"/>
    <ds:schemaRef ds:uri="http://schemas.microsoft.com/office/2006/metadata/properties"/>
    <ds:schemaRef ds:uri="c0086056-5044-4a33-b29f-c75672ab2bba"/>
    <ds:schemaRef ds:uri="53dbc0f4-2d3d-44b3-9905-25b4807b136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F70E20B-9550-4EB3-9412-15B571E40A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061-19 Addendum 6 Appendix B - Workbook</dc:title>
  <dc:creator>David King</dc:creator>
  <cp:lastModifiedBy>JEA User</cp:lastModifiedBy>
  <cp:lastPrinted>2019-04-15T20:05:51Z</cp:lastPrinted>
  <dcterms:created xsi:type="dcterms:W3CDTF">2019-03-18T19:30:32Z</dcterms:created>
  <dcterms:modified xsi:type="dcterms:W3CDTF">2019-08-20T19:33:54Z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2e3e07aa-b0a9-4b57-9f1f-65e9a1005d2c</vt:lpwstr>
  </property>
</Properties>
</file>