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5200" windowHeight="11850"/>
  </bookViews>
  <sheets>
    <sheet name="054-19" sheetId="4" r:id="rId1"/>
  </sheets>
  <calcPr calcId="162913"/>
</workbook>
</file>

<file path=xl/calcChain.xml><?xml version="1.0" encoding="utf-8"?>
<calcChain xmlns="http://schemas.openxmlformats.org/spreadsheetml/2006/main">
  <c r="F17" i="4" l="1"/>
  <c r="F15" i="4"/>
  <c r="F16" i="4"/>
  <c r="F18" i="4" l="1"/>
  <c r="F14" i="4"/>
  <c r="F13" i="4"/>
  <c r="F12" i="4"/>
  <c r="F11" i="4"/>
  <c r="F10" i="4"/>
  <c r="F9" i="4"/>
  <c r="F8" i="4"/>
  <c r="F7" i="4"/>
  <c r="F19" i="4" l="1"/>
  <c r="F20" i="4" s="1"/>
  <c r="G20" i="4" l="1"/>
  <c r="G33" i="4" s="1"/>
</calcChain>
</file>

<file path=xl/sharedStrings.xml><?xml version="1.0" encoding="utf-8"?>
<sst xmlns="http://schemas.openxmlformats.org/spreadsheetml/2006/main" count="74" uniqueCount="51">
  <si>
    <t>Depth of Experience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</si>
  <si>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</si>
  <si>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</si>
  <si>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</si>
  <si>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</si>
  <si>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Resume Titles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</si>
  <si>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</si>
  <si>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</si>
  <si>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Evaluator:</t>
  </si>
  <si>
    <t>Evaluation Matrix</t>
  </si>
  <si>
    <t>(20 points)</t>
  </si>
  <si>
    <t>(14-20 points)</t>
  </si>
  <si>
    <t>(7-13 points)</t>
  </si>
  <si>
    <t>(0-6 point)</t>
  </si>
  <si>
    <t>Project Approach and Work Plan
(30 Points)</t>
  </si>
  <si>
    <t>Professional Staff Experience (30 Maximum points)</t>
  </si>
  <si>
    <t>Professional Staff Experience (30 Maximum Points)</t>
  </si>
  <si>
    <t>0-30 points</t>
  </si>
  <si>
    <t>Project Manager/Engineer of Record (Primary)</t>
  </si>
  <si>
    <t>Project Manager/Engineer of Record (Backup)</t>
  </si>
  <si>
    <t>Staff Engineer (Primary)</t>
  </si>
  <si>
    <t>Staff Engineer (Backup)</t>
  </si>
  <si>
    <t>QA/QC Engineer (Primary)</t>
  </si>
  <si>
    <t>QA/QC Engineer (Backup)</t>
  </si>
  <si>
    <t>MOT Engineer (Primary)</t>
  </si>
  <si>
    <t>MOT Engineer (Backup)</t>
  </si>
  <si>
    <t>W/WW Modeler (Primary)</t>
  </si>
  <si>
    <t>W/WW Modeler (Backup)</t>
  </si>
  <si>
    <t>Firm:</t>
  </si>
  <si>
    <t>(0-30 score)</t>
  </si>
  <si>
    <t>A summary of five (5) similar projects</t>
  </si>
  <si>
    <t>Company Experience (30 Maximum points)</t>
  </si>
  <si>
    <t>Multiplier for Key Personnel</t>
  </si>
  <si>
    <t>(0-45 score)</t>
  </si>
  <si>
    <t>Project Approach and Work Plan (40 points)</t>
  </si>
  <si>
    <t>Company Experience (30 points)</t>
  </si>
  <si>
    <t>1st Project Example</t>
  </si>
  <si>
    <t>2nd Project Example</t>
  </si>
  <si>
    <t>Specification: 054-19 General Engineering Services for Pipeline Projects and Studies Less than 16" Pipe Diameter and Manhole Inspections (JSEB Sheltered)</t>
  </si>
  <si>
    <t>NASSCO MACP Coder (Primary)</t>
  </si>
  <si>
    <t>NASSCO MACP Coder (Backup)</t>
  </si>
  <si>
    <t>(10 points)</t>
  </si>
  <si>
    <t>(8-10 points)</t>
  </si>
  <si>
    <t>(4-7 points)</t>
  </si>
  <si>
    <t>(0-3 point)</t>
  </si>
  <si>
    <t>Manhole inspection work plan</t>
  </si>
  <si>
    <t>(15 points)</t>
  </si>
  <si>
    <t>(10-15 points)</t>
  </si>
  <si>
    <t>A summary of past manhole inspection project</t>
  </si>
  <si>
    <t>(5-9 points)</t>
  </si>
  <si>
    <t>(0-4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</si>
</sst>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2" fontId="0" fillId="0" borderId="12" xfId="0" applyNumberFormat="1" applyBorder="1" applyAlignment="1"/>
    <xf numFmtId="2" fontId="0" fillId="0" borderId="17" xfId="0" applyNumberFormat="1" applyBorder="1" applyAlignment="1"/>
    <xf numFmtId="0" fontId="0" fillId="0" borderId="4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33" xfId="0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1" borderId="32" xfId="0" applyFill="1" applyBorder="1" applyAlignment="1">
      <alignment vertical="center"/>
    </xf>
    <xf numFmtId="0" fontId="0" fillId="1" borderId="3" xfId="0" applyFill="1" applyBorder="1" applyAlignment="1">
      <alignment horizontal="center" vertical="center"/>
    </xf>
    <xf numFmtId="0" fontId="0" fillId="1" borderId="3" xfId="0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2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140" zoomScaleNormal="140" workbookViewId="0">
      <selection sqref="A1:F1"/>
    </sheetView>
  </sheetViews>
  <sheetFormatPr defaultColWidth="8.85546875" defaultRowHeight="15" x14ac:dyDescent="0.25"/>
  <cols>
    <col min="1" max="1" width="7.42578125" style="1" customWidth="1"/>
    <col min="2" max="2" width="42.28515625" style="1" customWidth="1"/>
    <col min="3" max="4" width="12.7109375" style="1" customWidth="1"/>
    <col min="5" max="5" width="12.85546875" style="1" customWidth="1"/>
    <col min="6" max="6" width="17.5703125" style="1" customWidth="1"/>
    <col min="7" max="7" width="6.5703125" style="8" bestFit="1" customWidth="1"/>
    <col min="8" max="16384" width="8.85546875" style="1"/>
  </cols>
  <sheetData>
    <row r="1" spans="1:6" ht="26.25" x14ac:dyDescent="0.4">
      <c r="A1" s="54" t="s">
        <v>9</v>
      </c>
      <c r="B1" s="55"/>
      <c r="C1" s="55"/>
      <c r="D1" s="55"/>
      <c r="E1" s="55"/>
      <c r="F1" s="56"/>
    </row>
    <row r="2" spans="1:6" ht="45.75" customHeight="1" thickBot="1" x14ac:dyDescent="0.3">
      <c r="A2" s="70" t="s">
        <v>38</v>
      </c>
      <c r="B2" s="71"/>
      <c r="C2" s="65" t="s">
        <v>28</v>
      </c>
      <c r="D2" s="66"/>
      <c r="E2" s="57" t="s">
        <v>8</v>
      </c>
      <c r="F2" s="58"/>
    </row>
    <row r="3" spans="1:6" ht="17.25" x14ac:dyDescent="0.3">
      <c r="A3" s="59" t="s">
        <v>16</v>
      </c>
      <c r="B3" s="47" t="s">
        <v>15</v>
      </c>
      <c r="C3" s="47"/>
      <c r="D3" s="47"/>
      <c r="E3" s="47"/>
      <c r="F3" s="48"/>
    </row>
    <row r="4" spans="1:6" x14ac:dyDescent="0.25">
      <c r="A4" s="60"/>
      <c r="B4" s="27" t="s">
        <v>0</v>
      </c>
      <c r="C4" s="79" t="s">
        <v>17</v>
      </c>
      <c r="D4" s="79"/>
      <c r="E4" s="79"/>
      <c r="F4" s="80"/>
    </row>
    <row r="5" spans="1:6" ht="23.25" customHeight="1" x14ac:dyDescent="0.25">
      <c r="A5" s="60"/>
      <c r="B5" s="41" t="s">
        <v>5</v>
      </c>
      <c r="C5" s="72" t="s">
        <v>0</v>
      </c>
      <c r="D5" s="73"/>
      <c r="E5" s="76" t="s">
        <v>32</v>
      </c>
      <c r="F5" s="12" t="s">
        <v>1</v>
      </c>
    </row>
    <row r="6" spans="1:6" ht="19.899999999999999" customHeight="1" thickBot="1" x14ac:dyDescent="0.3">
      <c r="A6" s="60"/>
      <c r="B6" s="42"/>
      <c r="C6" s="74" t="s">
        <v>29</v>
      </c>
      <c r="D6" s="75"/>
      <c r="E6" s="77"/>
      <c r="F6" s="3" t="s">
        <v>33</v>
      </c>
    </row>
    <row r="7" spans="1:6" ht="28.9" customHeight="1" thickTop="1" x14ac:dyDescent="0.25">
      <c r="A7" s="60"/>
      <c r="B7" s="19" t="s">
        <v>18</v>
      </c>
      <c r="C7" s="43"/>
      <c r="D7" s="44"/>
      <c r="E7" s="26">
        <v>1.5</v>
      </c>
      <c r="F7" s="2">
        <f>C7*E7</f>
        <v>0</v>
      </c>
    </row>
    <row r="8" spans="1:6" ht="28.9" customHeight="1" thickBot="1" x14ac:dyDescent="0.3">
      <c r="A8" s="60"/>
      <c r="B8" s="20" t="s">
        <v>19</v>
      </c>
      <c r="C8" s="45"/>
      <c r="D8" s="46"/>
      <c r="E8" s="23"/>
      <c r="F8" s="2">
        <f>C8</f>
        <v>0</v>
      </c>
    </row>
    <row r="9" spans="1:6" ht="28.9" customHeight="1" thickTop="1" x14ac:dyDescent="0.25">
      <c r="A9" s="60"/>
      <c r="B9" s="14" t="s">
        <v>20</v>
      </c>
      <c r="C9" s="43"/>
      <c r="D9" s="44"/>
      <c r="E9" s="22">
        <v>1.5</v>
      </c>
      <c r="F9" s="2">
        <f>C9*E9</f>
        <v>0</v>
      </c>
    </row>
    <row r="10" spans="1:6" ht="28.9" customHeight="1" thickBot="1" x14ac:dyDescent="0.3">
      <c r="A10" s="60"/>
      <c r="B10" s="14" t="s">
        <v>21</v>
      </c>
      <c r="C10" s="45"/>
      <c r="D10" s="46"/>
      <c r="E10" s="24"/>
      <c r="F10" s="2">
        <f>C10</f>
        <v>0</v>
      </c>
    </row>
    <row r="11" spans="1:6" ht="28.9" customHeight="1" thickTop="1" x14ac:dyDescent="0.25">
      <c r="A11" s="60"/>
      <c r="B11" s="14" t="s">
        <v>22</v>
      </c>
      <c r="C11" s="43"/>
      <c r="D11" s="44"/>
      <c r="E11" s="22">
        <v>1.5</v>
      </c>
      <c r="F11" s="2">
        <f>C11*E11</f>
        <v>0</v>
      </c>
    </row>
    <row r="12" spans="1:6" ht="28.9" customHeight="1" thickBot="1" x14ac:dyDescent="0.3">
      <c r="A12" s="60"/>
      <c r="B12" s="14" t="s">
        <v>23</v>
      </c>
      <c r="C12" s="45"/>
      <c r="D12" s="46"/>
      <c r="E12" s="24"/>
      <c r="F12" s="2">
        <f>C12</f>
        <v>0</v>
      </c>
    </row>
    <row r="13" spans="1:6" ht="28.9" customHeight="1" thickTop="1" x14ac:dyDescent="0.25">
      <c r="A13" s="60"/>
      <c r="B13" s="14" t="s">
        <v>24</v>
      </c>
      <c r="C13" s="43"/>
      <c r="D13" s="44"/>
      <c r="E13" s="22">
        <v>1.5</v>
      </c>
      <c r="F13" s="2">
        <f>C13*E13</f>
        <v>0</v>
      </c>
    </row>
    <row r="14" spans="1:6" ht="28.9" customHeight="1" thickBot="1" x14ac:dyDescent="0.3">
      <c r="A14" s="60"/>
      <c r="B14" s="14" t="s">
        <v>25</v>
      </c>
      <c r="C14" s="45"/>
      <c r="D14" s="46"/>
      <c r="E14" s="24"/>
      <c r="F14" s="2">
        <f>C14</f>
        <v>0</v>
      </c>
    </row>
    <row r="15" spans="1:6" ht="28.9" customHeight="1" thickTop="1" x14ac:dyDescent="0.25">
      <c r="A15" s="60"/>
      <c r="B15" s="14" t="s">
        <v>26</v>
      </c>
      <c r="C15" s="43"/>
      <c r="D15" s="44"/>
      <c r="E15" s="22">
        <v>1.5</v>
      </c>
      <c r="F15" s="2">
        <f>C15*E15</f>
        <v>0</v>
      </c>
    </row>
    <row r="16" spans="1:6" ht="28.9" customHeight="1" thickBot="1" x14ac:dyDescent="0.3">
      <c r="A16" s="60"/>
      <c r="B16" s="14" t="s">
        <v>27</v>
      </c>
      <c r="C16" s="45"/>
      <c r="D16" s="46"/>
      <c r="E16" s="25"/>
      <c r="F16" s="2">
        <f>C16</f>
        <v>0</v>
      </c>
    </row>
    <row r="17" spans="1:7" ht="28.9" customHeight="1" thickTop="1" x14ac:dyDescent="0.25">
      <c r="A17" s="60"/>
      <c r="B17" s="14" t="s">
        <v>39</v>
      </c>
      <c r="C17" s="43"/>
      <c r="D17" s="44"/>
      <c r="E17" s="22">
        <v>1.5</v>
      </c>
      <c r="F17" s="2">
        <f>C17*E17</f>
        <v>0</v>
      </c>
    </row>
    <row r="18" spans="1:7" ht="28.9" customHeight="1" x14ac:dyDescent="0.25">
      <c r="A18" s="60"/>
      <c r="B18" s="14" t="s">
        <v>40</v>
      </c>
      <c r="C18" s="45"/>
      <c r="D18" s="46"/>
      <c r="E18" s="25"/>
      <c r="F18" s="2">
        <f>C18</f>
        <v>0</v>
      </c>
    </row>
    <row r="19" spans="1:7" x14ac:dyDescent="0.25">
      <c r="A19" s="60"/>
      <c r="B19" s="62" t="s">
        <v>1</v>
      </c>
      <c r="C19" s="63"/>
      <c r="D19" s="63"/>
      <c r="E19" s="64"/>
      <c r="F19" s="4">
        <f>SUM(F7:F18)</f>
        <v>0</v>
      </c>
    </row>
    <row r="20" spans="1:7" ht="15.75" thickBot="1" x14ac:dyDescent="0.3">
      <c r="A20" s="61"/>
      <c r="B20" s="67" t="s">
        <v>6</v>
      </c>
      <c r="C20" s="68"/>
      <c r="D20" s="68"/>
      <c r="E20" s="69"/>
      <c r="F20" s="5">
        <f>(F19/450)*30</f>
        <v>0</v>
      </c>
      <c r="G20" s="7">
        <f>F20</f>
        <v>0</v>
      </c>
    </row>
    <row r="21" spans="1:7" ht="18" customHeight="1" x14ac:dyDescent="0.3">
      <c r="A21" s="51" t="s">
        <v>31</v>
      </c>
      <c r="B21" s="47" t="s">
        <v>35</v>
      </c>
      <c r="C21" s="47"/>
      <c r="D21" s="47"/>
      <c r="E21" s="47"/>
      <c r="F21" s="48"/>
    </row>
    <row r="22" spans="1:7" ht="26.25" customHeight="1" x14ac:dyDescent="0.25">
      <c r="A22" s="52"/>
      <c r="B22" s="18" t="s">
        <v>30</v>
      </c>
      <c r="C22" s="35" t="s">
        <v>2</v>
      </c>
      <c r="D22" s="34" t="s">
        <v>3</v>
      </c>
      <c r="E22" s="41" t="s">
        <v>4</v>
      </c>
      <c r="F22" s="85"/>
      <c r="G22" s="1"/>
    </row>
    <row r="23" spans="1:7" ht="26.25" customHeight="1" x14ac:dyDescent="0.25">
      <c r="A23" s="52"/>
      <c r="B23" s="31" t="s">
        <v>46</v>
      </c>
      <c r="C23" s="36" t="s">
        <v>47</v>
      </c>
      <c r="D23" s="16" t="s">
        <v>49</v>
      </c>
      <c r="E23" s="83" t="s">
        <v>50</v>
      </c>
      <c r="F23" s="84"/>
      <c r="G23" s="9"/>
    </row>
    <row r="24" spans="1:7" ht="26.25" customHeight="1" x14ac:dyDescent="0.25">
      <c r="A24" s="52"/>
      <c r="B24" s="18" t="s">
        <v>48</v>
      </c>
      <c r="C24" s="35" t="s">
        <v>2</v>
      </c>
      <c r="D24" s="34" t="s">
        <v>3</v>
      </c>
      <c r="E24" s="41" t="s">
        <v>4</v>
      </c>
      <c r="F24" s="85"/>
      <c r="G24" s="1"/>
    </row>
    <row r="25" spans="1:7" ht="34.5" customHeight="1" thickBot="1" x14ac:dyDescent="0.3">
      <c r="A25" s="53"/>
      <c r="B25" s="39" t="s">
        <v>46</v>
      </c>
      <c r="C25" s="37" t="s">
        <v>47</v>
      </c>
      <c r="D25" s="40" t="s">
        <v>49</v>
      </c>
      <c r="E25" s="81" t="s">
        <v>50</v>
      </c>
      <c r="F25" s="82"/>
      <c r="G25" s="9"/>
    </row>
    <row r="26" spans="1:7" ht="18" customHeight="1" x14ac:dyDescent="0.3">
      <c r="A26" s="49" t="s">
        <v>14</v>
      </c>
      <c r="B26" s="86" t="s">
        <v>34</v>
      </c>
      <c r="C26" s="87"/>
      <c r="D26" s="87"/>
      <c r="E26" s="87"/>
      <c r="F26" s="88"/>
    </row>
    <row r="27" spans="1:7" ht="49.5" customHeight="1" x14ac:dyDescent="0.25">
      <c r="A27" s="49"/>
      <c r="B27" s="13" t="s">
        <v>36</v>
      </c>
      <c r="C27" s="6" t="s">
        <v>2</v>
      </c>
      <c r="D27" s="15" t="s">
        <v>3</v>
      </c>
      <c r="E27" s="41" t="s">
        <v>4</v>
      </c>
      <c r="F27" s="85"/>
    </row>
    <row r="28" spans="1:7" ht="34.5" customHeight="1" x14ac:dyDescent="0.25">
      <c r="A28" s="49"/>
      <c r="B28" s="17" t="s">
        <v>41</v>
      </c>
      <c r="C28" s="28" t="s">
        <v>42</v>
      </c>
      <c r="D28" s="28" t="s">
        <v>43</v>
      </c>
      <c r="E28" s="83" t="s">
        <v>44</v>
      </c>
      <c r="F28" s="84"/>
      <c r="G28" s="9"/>
    </row>
    <row r="29" spans="1:7" ht="30" customHeight="1" x14ac:dyDescent="0.25">
      <c r="A29" s="49"/>
      <c r="B29" s="13" t="s">
        <v>37</v>
      </c>
      <c r="C29" s="11" t="s">
        <v>2</v>
      </c>
      <c r="D29" s="15" t="s">
        <v>3</v>
      </c>
      <c r="E29" s="41" t="s">
        <v>4</v>
      </c>
      <c r="F29" s="85"/>
    </row>
    <row r="30" spans="1:7" ht="30" customHeight="1" x14ac:dyDescent="0.25">
      <c r="A30" s="49"/>
      <c r="B30" s="17" t="s">
        <v>41</v>
      </c>
      <c r="C30" s="30" t="s">
        <v>42</v>
      </c>
      <c r="D30" s="30" t="s">
        <v>43</v>
      </c>
      <c r="E30" s="83" t="s">
        <v>44</v>
      </c>
      <c r="F30" s="84"/>
      <c r="G30" s="9"/>
    </row>
    <row r="31" spans="1:7" ht="30" customHeight="1" x14ac:dyDescent="0.25">
      <c r="A31" s="49"/>
      <c r="B31" s="38" t="s">
        <v>45</v>
      </c>
      <c r="C31" s="11" t="s">
        <v>2</v>
      </c>
      <c r="D31" s="21" t="s">
        <v>3</v>
      </c>
      <c r="E31" s="41" t="s">
        <v>4</v>
      </c>
      <c r="F31" s="85"/>
    </row>
    <row r="32" spans="1:7" ht="34.5" customHeight="1" thickBot="1" x14ac:dyDescent="0.3">
      <c r="A32" s="50"/>
      <c r="B32" s="33" t="s">
        <v>10</v>
      </c>
      <c r="C32" s="29" t="s">
        <v>11</v>
      </c>
      <c r="D32" s="29" t="s">
        <v>12</v>
      </c>
      <c r="E32" s="81" t="s">
        <v>13</v>
      </c>
      <c r="F32" s="82"/>
      <c r="G32" s="9"/>
    </row>
    <row r="33" spans="1:7" x14ac:dyDescent="0.25">
      <c r="F33" s="32" t="s">
        <v>1</v>
      </c>
      <c r="G33" s="10">
        <f>SUM(G20:G32)</f>
        <v>0</v>
      </c>
    </row>
    <row r="35" spans="1:7" ht="15" customHeight="1" x14ac:dyDescent="0.25">
      <c r="A35" s="78" t="s">
        <v>7</v>
      </c>
      <c r="B35" s="78"/>
      <c r="C35" s="78"/>
      <c r="D35" s="78"/>
      <c r="E35" s="78"/>
      <c r="F35" s="78"/>
    </row>
    <row r="36" spans="1:7" x14ac:dyDescent="0.25">
      <c r="A36" s="78"/>
      <c r="B36" s="78"/>
      <c r="C36" s="78"/>
      <c r="D36" s="78"/>
      <c r="E36" s="78"/>
      <c r="F36" s="78"/>
    </row>
    <row r="37" spans="1:7" x14ac:dyDescent="0.25">
      <c r="A37" s="78"/>
      <c r="B37" s="78"/>
      <c r="C37" s="78"/>
      <c r="D37" s="78"/>
      <c r="E37" s="78"/>
      <c r="F37" s="78"/>
    </row>
  </sheetData>
  <mergeCells count="40">
    <mergeCell ref="A35:F37"/>
    <mergeCell ref="C4:F4"/>
    <mergeCell ref="E25:F25"/>
    <mergeCell ref="C9:D9"/>
    <mergeCell ref="C16:D16"/>
    <mergeCell ref="C17:D17"/>
    <mergeCell ref="E30:F30"/>
    <mergeCell ref="E31:F31"/>
    <mergeCell ref="E23:F23"/>
    <mergeCell ref="E24:F24"/>
    <mergeCell ref="E29:F29"/>
    <mergeCell ref="E27:F27"/>
    <mergeCell ref="E28:F28"/>
    <mergeCell ref="E32:F32"/>
    <mergeCell ref="E22:F22"/>
    <mergeCell ref="B26:F26"/>
    <mergeCell ref="A1:F1"/>
    <mergeCell ref="E2:F2"/>
    <mergeCell ref="A3:A20"/>
    <mergeCell ref="B3:F3"/>
    <mergeCell ref="B19:E19"/>
    <mergeCell ref="C2:D2"/>
    <mergeCell ref="B20:E20"/>
    <mergeCell ref="A2:B2"/>
    <mergeCell ref="C5:D5"/>
    <mergeCell ref="C6:D6"/>
    <mergeCell ref="C8:D8"/>
    <mergeCell ref="C7:D7"/>
    <mergeCell ref="E5:E6"/>
    <mergeCell ref="C10:D10"/>
    <mergeCell ref="C11:D11"/>
    <mergeCell ref="C12:D12"/>
    <mergeCell ref="B5:B6"/>
    <mergeCell ref="C13:D13"/>
    <mergeCell ref="C14:D14"/>
    <mergeCell ref="B21:F21"/>
    <mergeCell ref="A26:A32"/>
    <mergeCell ref="A21:A25"/>
    <mergeCell ref="C15:D15"/>
    <mergeCell ref="C18:D18"/>
  </mergeCells>
  <conditionalFormatting sqref="C8 C10 C12 C14 C16 C18">
    <cfRule type="cellIs" dxfId="6" priority="15" operator="greaterThan">
      <formula>30</formula>
    </cfRule>
  </conditionalFormatting>
  <conditionalFormatting sqref="C7:C18">
    <cfRule type="cellIs" dxfId="5" priority="12" operator="greaterThan">
      <formula>30</formula>
    </cfRule>
  </conditionalFormatting>
  <conditionalFormatting sqref="G28">
    <cfRule type="cellIs" dxfId="4" priority="8" operator="greaterThan">
      <formula>10</formula>
    </cfRule>
  </conditionalFormatting>
  <conditionalFormatting sqref="G32">
    <cfRule type="cellIs" dxfId="3" priority="7" operator="greaterThan">
      <formula>20</formula>
    </cfRule>
  </conditionalFormatting>
  <conditionalFormatting sqref="G25">
    <cfRule type="cellIs" dxfId="2" priority="5" operator="greaterThan">
      <formula>15</formula>
    </cfRule>
  </conditionalFormatting>
  <conditionalFormatting sqref="G30">
    <cfRule type="cellIs" dxfId="1" priority="2" operator="greaterThan">
      <formula>10</formula>
    </cfRule>
  </conditionalFormatting>
  <conditionalFormatting sqref="G23">
    <cfRule type="cellIs" dxfId="0" priority="1" operator="greaterThan">
      <formula>15</formula>
    </cfRule>
  </conditionalFormatting>
  <pageMargins left="0.45" right="0.45" top="0.5" bottom="0.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EV5DVUR6RRZR-1275146407-32924</_dlc_DocId>
    <_dlc_DocIdUrl xmlns="53dbc0f4-2d3d-44b3-9905-25b4807b1361">
      <Url>http://finance/supply/pba/_layouts/15/DocIdRedir.aspx?ID=EV5DVUR6RRZR-1275146407-32924</Url>
      <Description>EV5DVUR6RRZR-1275146407-32924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952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054-19</Spec_x0020__x0023_>
    <S_Year xmlns="c0086056-5044-4a33-b29f-c75672ab2bba">2019</S_Year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064700-B7EF-4DFD-BCFC-CE2DFBB3F5CC}">
  <ds:schemaRefs>
    <ds:schemaRef ds:uri="a6a118c7-e855-4f4e-b8ad-80e33b796d8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c0086056-5044-4a33-b29f-c75672ab2bba"/>
    <ds:schemaRef ds:uri="af23f7e8-60b8-4754-8d26-933e50c84a94"/>
    <ds:schemaRef ds:uri="http://purl.org/dc/elements/1.1/"/>
    <ds:schemaRef ds:uri="53dbc0f4-2d3d-44b3-9905-25b4807b1361"/>
    <ds:schemaRef ds:uri="b3fec781-62d2-4f50-9b0f-56b6ddda0866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228C2-3F80-4FD6-A9A0-8234EB067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18CE3D-181D-47E6-89CC-5F0D8FE968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054-19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JEA User</cp:lastModifiedBy>
  <cp:lastPrinted>2018-09-17T15:31:09Z</cp:lastPrinted>
  <dcterms:created xsi:type="dcterms:W3CDTF">2014-08-04T19:09:14Z</dcterms:created>
  <dcterms:modified xsi:type="dcterms:W3CDTF">2019-03-22T13:46:00Z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87d4bfc1-4fa2-4edf-a152-c329a5ea834c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61d9574a-9c99-4df8-81a6-c4c1a4d372d7,2;61d9574a-9c99-4df8-81a6-c4c1a4d372d7,2;61d9574a-9c99-4df8-81a6-c4c1a4d372d7,4;61d9574a-9c99-4df8-81a6-c4c1a4d372d7,4;61d9574a-9c99-4df8-81a6-c4c1a4d372d7,16;61d9574a-9c99-4df8-81a6-c4c1a4d372d7,16;61d9574a-9c99-4df8-</vt:lpwstr>
  </property>
</Properties>
</file>