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8"/>
  </bookViews>
  <sheets>
    <sheet name="Appendix B - Response_Workbook"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5" l="1"/>
  <c r="G21" i="5" l="1"/>
  <c r="G23" i="5" s="1"/>
  <c r="E15" i="5" l="1"/>
  <c r="E14" i="5"/>
  <c r="E13" i="5"/>
  <c r="E12" i="5"/>
  <c r="E11" i="5"/>
  <c r="E10" i="5"/>
  <c r="G11" i="5" l="1"/>
  <c r="G12" i="5"/>
  <c r="G13" i="5"/>
  <c r="G14" i="5"/>
  <c r="G15" i="5"/>
  <c r="G10" i="5"/>
  <c r="G17" i="5" l="1"/>
</calcChain>
</file>

<file path=xl/sharedStrings.xml><?xml version="1.0" encoding="utf-8"?>
<sst xmlns="http://schemas.openxmlformats.org/spreadsheetml/2006/main" count="50" uniqueCount="38">
  <si>
    <t>Foreman</t>
  </si>
  <si>
    <t>Journeyman</t>
  </si>
  <si>
    <t>Apprentice Journeyman</t>
  </si>
  <si>
    <t>&lt;Insert Company Name Here&gt;</t>
  </si>
  <si>
    <t>Description of Services</t>
  </si>
  <si>
    <t>Item No</t>
  </si>
  <si>
    <t>Unit Information</t>
  </si>
  <si>
    <t>Total Price</t>
  </si>
  <si>
    <t>Inspection Type</t>
  </si>
  <si>
    <t>Unit Price</t>
  </si>
  <si>
    <t>a</t>
  </si>
  <si>
    <t>b</t>
  </si>
  <si>
    <t>c</t>
  </si>
  <si>
    <t>Type</t>
  </si>
  <si>
    <t>Markup Percentage 
(Not to Exceed 30%)</t>
  </si>
  <si>
    <t>&lt;&lt;insert markup percentage here&gt;&gt;</t>
  </si>
  <si>
    <t>1.1  LABOR PRICING</t>
  </si>
  <si>
    <t>Labor Level - Overtime Rate</t>
  </si>
  <si>
    <t>Labor Level - Regular Hours</t>
  </si>
  <si>
    <t>Estimated Annual Hours</t>
  </si>
  <si>
    <t>Labor Type</t>
  </si>
  <si>
    <t>Labor Category</t>
  </si>
  <si>
    <t>Section 1 LABOR PRICING -  Total Price</t>
  </si>
  <si>
    <t>1)  Repair and Installation Services</t>
  </si>
  <si>
    <t>Total</t>
  </si>
  <si>
    <t>Parts and Materials Markup Percentage</t>
  </si>
  <si>
    <t>Estimated Annual Amount</t>
  </si>
  <si>
    <t>1.1.1</t>
  </si>
  <si>
    <t>1.1.2</t>
  </si>
  <si>
    <t>Section 2) PARTS AND MATERIALS Total Price</t>
  </si>
  <si>
    <t>This Amount Will Be Transferred To Page 1 of Appendix B - Bid Form</t>
  </si>
  <si>
    <t>2.0 PARTS AND MATERIALS</t>
  </si>
  <si>
    <t>2.0.1</t>
  </si>
  <si>
    <t>Solicitation 045-18 HVAC REPAIR AND INSTALLATION UP TO 20 TONS</t>
  </si>
  <si>
    <t xml:space="preserve">Provider shall submit pricing to perform all of Scheduled Services as described in Section 1 of Appendix A - Technical Specifications.   All bid prices shall include labor once onsite for regular hours, labor once onsite for overtime rate, parts by price range, and percentage markup for parts.  Pricing for this Section shall also include any costs to complete the following sections as specified in "Appendix A - Technical Specifications" -  2. General Requirements, 3. Disposal of Waste, 6. Permitting, 8. Invoicing and Reports, 13. Hourly Rates, and 14.  Pricing shall not include the cost of labor for travel, additional charges/fees for waste disposal, administrative and indirect contractor costs, including estimates, tools and other supplies, meals, fuel adjustment, and emergency repairs unless authorized by the JEA Contract Administrator.  
</t>
  </si>
  <si>
    <t>&lt;&lt;insert price per hour here&gt;&gt;</t>
  </si>
  <si>
    <t>Total Bid Price (5 Years)
(Transfer this amount to Page 1 of Appendix B - Bid Form)</t>
  </si>
  <si>
    <t>Appendix B - Response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</si>
</sst>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imes New Roman"/>
      <family val="1"/>
    </font>
    <font>
      <b/>
      <u/>
      <sz val="12"/>
      <color theme="1"/>
      <name val="Times New Roman"/>
      <family val="1"/>
    </font>
    <font>
      <b/>
      <sz val="12"/>
      <color rgb="FF0070C0"/>
      <name val="Times New Roman"/>
      <family val="1"/>
    </font>
    <font>
      <b/>
      <sz val="12"/>
      <color theme="1"/>
      <name val="Times New Roman"/>
      <family val="1"/>
    </font>
    <font>
      <sz val="10"/>
      <name val="Times New Roman"/>
      <family val="1"/>
    </font>
    <font>
      <i/>
      <sz val="10"/>
      <name val="Times New Roman"/>
      <family val="1"/>
    </font>
    <font>
      <i/>
      <sz val="10"/>
      <color theme="1"/>
      <name val="Times New Roman"/>
      <family val="1"/>
    </font>
    <font>
      <b/>
      <sz val="11"/>
      <color theme="1"/>
      <name val="Times New Roman"/>
      <family val="1"/>
    </font>
    <font>
      <b/>
      <sz val="10.5"/>
      <color theme="1"/>
      <name val="Times New Roman"/>
      <family val="1"/>
    </font>
    <font>
      <b/>
      <sz val="10"/>
      <color theme="1"/>
      <name val="Times New Roman"/>
      <family val="1"/>
    </font>
    <font>
      <sz val="10"/>
      <color theme="1"/>
      <name val="Times New Roman"/>
      <family val="1"/>
    </font>
    <font>
      <b/>
      <i/>
      <sz val="10"/>
      <color rgb="FF0070C0"/>
      <name val="Times New Roman"/>
      <family val="1"/>
    </font>
    <font>
      <b/>
      <i/>
      <sz val="10"/>
      <name val="Times New Roman"/>
      <family val="1"/>
    </font>
    <font>
      <b/>
      <sz val="10"/>
      <name val="Times New Roman"/>
      <family val="1"/>
    </font>
    <font>
      <b/>
      <i/>
      <sz val="9"/>
      <color theme="4"/>
      <name val="Arial"/>
      <family val="2"/>
    </font>
    <font>
      <sz val="9"/>
      <color rgb="FF000000"/>
      <name val="Arial"/>
      <family val="2"/>
    </font>
    <font>
      <b/>
      <i/>
      <sz val="11"/>
      <color theme="1"/>
      <name val="Times New Roman"/>
      <family val="1"/>
    </font>
    <font>
      <b/>
      <sz val="10"/>
      <color rgb="FF000000"/>
      <name val="Times New Roman"/>
      <family val="1"/>
    </font>
    <font>
      <b/>
      <i/>
      <sz val="9"/>
      <color rgb="FF000000"/>
      <name val="Times New Roman"/>
      <family val="1"/>
    </font>
    <font>
      <i/>
      <sz val="11"/>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2" tint="-9.9978637043366805E-2"/>
        <bgColor indexed="64"/>
      </patternFill>
    </fill>
  </fills>
  <borders count="34">
    <border>
      <left/>
      <right/>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9">
    <xf numFmtId="0" fontId="0" fillId="0" borderId="0" xfId="0"/>
    <xf numFmtId="0" fontId="3" fillId="0" borderId="0" xfId="0" applyFont="1" applyAlignment="1" applyProtection="1">
      <alignment horizontal="left"/>
    </xf>
    <xf numFmtId="0" fontId="0" fillId="0" borderId="0" xfId="0" applyProtection="1"/>
    <xf numFmtId="0" fontId="0" fillId="0" borderId="0" xfId="0" applyFill="1" applyProtection="1"/>
    <xf numFmtId="0" fontId="6" fillId="0" borderId="0" xfId="0" applyFont="1" applyFill="1" applyBorder="1" applyAlignment="1" applyProtection="1">
      <alignment vertical="center" wrapText="1"/>
    </xf>
    <xf numFmtId="0" fontId="9" fillId="0" borderId="0" xfId="0" applyFont="1" applyFill="1" applyBorder="1" applyAlignment="1" applyProtection="1">
      <alignment wrapText="1"/>
    </xf>
    <xf numFmtId="0" fontId="2" fillId="0" borderId="0" xfId="0" applyFont="1" applyFill="1" applyAlignment="1" applyProtection="1">
      <alignment horizontal="center"/>
    </xf>
    <xf numFmtId="0" fontId="0" fillId="0" borderId="0" xfId="0" applyFont="1" applyFill="1" applyProtection="1"/>
    <xf numFmtId="0" fontId="13" fillId="0" borderId="4"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3"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right" vertical="center"/>
    </xf>
    <xf numFmtId="0" fontId="17" fillId="0" borderId="0" xfId="0" applyFont="1" applyFill="1" applyBorder="1" applyAlignment="1" applyProtection="1">
      <alignment vertical="center" wrapText="1"/>
    </xf>
    <xf numFmtId="44" fontId="18" fillId="0" borderId="0" xfId="1" applyFont="1" applyFill="1" applyBorder="1" applyAlignment="1" applyProtection="1">
      <alignment horizontal="center" vertical="center" wrapText="1"/>
    </xf>
    <xf numFmtId="0" fontId="3" fillId="0" borderId="0" xfId="0" applyFont="1" applyFill="1" applyBorder="1" applyAlignment="1" applyProtection="1">
      <alignment horizontal="left" vertical="top" wrapText="1"/>
    </xf>
    <xf numFmtId="0" fontId="10" fillId="0" borderId="0" xfId="0" applyFont="1" applyFill="1" applyBorder="1" applyAlignment="1" applyProtection="1">
      <alignment vertical="center" wrapText="1"/>
    </xf>
    <xf numFmtId="44" fontId="21" fillId="0" borderId="0" xfId="1" applyFont="1" applyFill="1" applyBorder="1" applyAlignment="1" applyProtection="1">
      <alignment horizontal="center" vertical="center" wrapText="1"/>
    </xf>
    <xf numFmtId="0" fontId="22" fillId="0" borderId="0" xfId="0" applyFont="1" applyBorder="1" applyAlignment="1" applyProtection="1">
      <alignment horizontal="left" vertical="top" wrapText="1"/>
    </xf>
    <xf numFmtId="2" fontId="22" fillId="0" borderId="0" xfId="0" applyNumberFormat="1" applyFont="1" applyBorder="1" applyAlignment="1" applyProtection="1">
      <alignment horizontal="left" vertical="top" wrapText="1"/>
    </xf>
    <xf numFmtId="0" fontId="0" fillId="0" borderId="0" xfId="0" applyAlignment="1" applyProtection="1">
      <alignment horizontal="center"/>
    </xf>
    <xf numFmtId="44" fontId="16" fillId="0" borderId="0" xfId="1" applyFont="1" applyFill="1" applyBorder="1" applyAlignment="1" applyProtection="1">
      <alignment horizontal="center" vertical="center"/>
    </xf>
    <xf numFmtId="0" fontId="15" fillId="0" borderId="0" xfId="0" applyFont="1" applyFill="1" applyBorder="1" applyAlignment="1" applyProtection="1">
      <alignment vertical="center"/>
    </xf>
    <xf numFmtId="0" fontId="3" fillId="0" borderId="0" xfId="0" applyFont="1" applyFill="1" applyBorder="1" applyAlignment="1" applyProtection="1">
      <alignment horizontal="center" vertical="top" wrapText="1"/>
    </xf>
    <xf numFmtId="0" fontId="13" fillId="0" borderId="0" xfId="0" applyFont="1" applyBorder="1" applyAlignment="1" applyProtection="1">
      <alignment horizontal="left" vertical="top" wrapText="1"/>
    </xf>
    <xf numFmtId="9" fontId="14" fillId="0" borderId="0" xfId="2"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top" wrapText="1"/>
    </xf>
    <xf numFmtId="0" fontId="11" fillId="0" borderId="4" xfId="0" applyFont="1" applyBorder="1" applyAlignment="1" applyProtection="1">
      <alignment horizontal="center" vertical="top" wrapText="1"/>
    </xf>
    <xf numFmtId="44" fontId="16" fillId="4" borderId="23" xfId="1" applyFont="1" applyFill="1" applyBorder="1" applyAlignment="1" applyProtection="1">
      <alignment horizontal="center" vertical="center"/>
    </xf>
    <xf numFmtId="0" fontId="10" fillId="2" borderId="5" xfId="0" applyFont="1" applyFill="1" applyBorder="1" applyAlignment="1" applyProtection="1">
      <alignment vertical="center" wrapText="1"/>
    </xf>
    <xf numFmtId="0" fontId="10" fillId="2" borderId="6" xfId="0" applyFont="1" applyFill="1" applyBorder="1" applyAlignment="1" applyProtection="1">
      <alignment vertical="center" wrapText="1"/>
    </xf>
    <xf numFmtId="44" fontId="14" fillId="0" borderId="4" xfId="1" applyFont="1" applyFill="1" applyBorder="1" applyAlignment="1" applyProtection="1">
      <alignment horizontal="center" vertical="center"/>
      <protection locked="0"/>
    </xf>
    <xf numFmtId="44" fontId="7" fillId="0" borderId="8" xfId="1" applyFont="1" applyFill="1" applyBorder="1" applyAlignment="1" applyProtection="1">
      <alignment horizontal="center" vertical="center"/>
    </xf>
    <xf numFmtId="44" fontId="7" fillId="0" borderId="11" xfId="1" applyFont="1" applyFill="1" applyBorder="1" applyAlignment="1" applyProtection="1">
      <alignment horizontal="center" vertical="center"/>
    </xf>
    <xf numFmtId="0" fontId="12" fillId="0" borderId="4" xfId="0" applyFont="1" applyBorder="1" applyAlignment="1" applyProtection="1">
      <alignment horizontal="center" vertical="top" wrapText="1"/>
    </xf>
    <xf numFmtId="0" fontId="10" fillId="0" borderId="4" xfId="0" applyFont="1" applyFill="1" applyBorder="1" applyAlignment="1" applyProtection="1">
      <alignment horizontal="center" vertical="top" wrapText="1"/>
    </xf>
    <xf numFmtId="0" fontId="12" fillId="0" borderId="4" xfId="0" applyFont="1" applyBorder="1" applyAlignment="1" applyProtection="1">
      <alignment horizontal="center" wrapText="1"/>
    </xf>
    <xf numFmtId="0" fontId="16" fillId="0" borderId="4" xfId="0" applyFont="1" applyFill="1" applyBorder="1" applyAlignment="1" applyProtection="1">
      <alignment horizontal="center" vertical="center"/>
    </xf>
    <xf numFmtId="0" fontId="3" fillId="0" borderId="4" xfId="0" applyFont="1" applyFill="1" applyBorder="1" applyAlignment="1" applyProtection="1">
      <alignment horizontal="center" vertical="top" wrapText="1"/>
    </xf>
    <xf numFmtId="9" fontId="14" fillId="0" borderId="4" xfId="2" applyFont="1" applyFill="1" applyBorder="1" applyAlignment="1" applyProtection="1">
      <alignment horizontal="center" vertical="center"/>
      <protection locked="0"/>
    </xf>
    <xf numFmtId="44" fontId="13" fillId="0" borderId="4" xfId="1" applyFont="1" applyFill="1" applyBorder="1" applyAlignment="1" applyProtection="1">
      <alignment horizontal="center" vertical="center"/>
    </xf>
    <xf numFmtId="44" fontId="3" fillId="0" borderId="0" xfId="1" applyFont="1" applyBorder="1" applyAlignment="1" applyProtection="1">
      <alignment horizontal="center"/>
    </xf>
    <xf numFmtId="44" fontId="13" fillId="0" borderId="0" xfId="1" applyFont="1" applyFill="1" applyBorder="1" applyAlignment="1" applyProtection="1">
      <alignment horizontal="center" vertical="center"/>
    </xf>
    <xf numFmtId="44" fontId="16" fillId="4" borderId="27" xfId="1" applyFont="1" applyFill="1" applyBorder="1" applyAlignment="1" applyProtection="1">
      <alignment horizontal="center" vertical="center"/>
    </xf>
    <xf numFmtId="3" fontId="13" fillId="0" borderId="4" xfId="0" applyNumberFormat="1" applyFont="1" applyFill="1" applyBorder="1" applyAlignment="1" applyProtection="1">
      <alignment horizontal="center" vertical="center"/>
    </xf>
    <xf numFmtId="3" fontId="13" fillId="0" borderId="10" xfId="0" applyNumberFormat="1" applyFont="1" applyFill="1" applyBorder="1" applyAlignment="1" applyProtection="1">
      <alignment horizontal="center" vertical="center"/>
    </xf>
    <xf numFmtId="0" fontId="11" fillId="0" borderId="0" xfId="0" applyFont="1" applyFill="1" applyBorder="1" applyAlignment="1" applyProtection="1">
      <alignment vertical="top" wrapText="1"/>
    </xf>
    <xf numFmtId="2" fontId="22" fillId="0" borderId="0" xfId="0" applyNumberFormat="1" applyFont="1" applyFill="1" applyBorder="1" applyAlignment="1" applyProtection="1">
      <alignment horizontal="left" vertical="top" wrapText="1"/>
    </xf>
    <xf numFmtId="0" fontId="6" fillId="2" borderId="1" xfId="0" applyFont="1" applyFill="1" applyBorder="1" applyAlignment="1" applyProtection="1">
      <alignment horizontal="left" vertical="center"/>
    </xf>
    <xf numFmtId="0" fontId="0" fillId="0" borderId="0" xfId="0" applyFill="1" applyBorder="1" applyProtection="1"/>
    <xf numFmtId="0" fontId="5" fillId="0" borderId="0" xfId="0" applyFont="1" applyFill="1" applyBorder="1" applyAlignment="1" applyProtection="1">
      <alignment horizontal="center" vertical="center" wrapText="1"/>
    </xf>
    <xf numFmtId="0" fontId="8" fillId="0" borderId="0" xfId="0" applyFont="1" applyFill="1" applyBorder="1" applyAlignment="1" applyProtection="1">
      <alignment vertical="top" wrapText="1"/>
    </xf>
    <xf numFmtId="0" fontId="5" fillId="3" borderId="14" xfId="0" applyFont="1" applyFill="1" applyBorder="1" applyAlignment="1" applyProtection="1">
      <alignment horizontal="center" vertical="center" wrapText="1"/>
      <protection locked="0"/>
    </xf>
    <xf numFmtId="44" fontId="13" fillId="0" borderId="4" xfId="1" applyFont="1" applyBorder="1" applyAlignment="1" applyProtection="1">
      <alignment horizontal="center"/>
    </xf>
    <xf numFmtId="0" fontId="4" fillId="2" borderId="13" xfId="0" applyFont="1" applyFill="1" applyBorder="1" applyAlignment="1" applyProtection="1">
      <alignment horizontal="left" vertical="center" wrapText="1"/>
    </xf>
    <xf numFmtId="0" fontId="4" fillId="2" borderId="21" xfId="0" applyFont="1" applyFill="1" applyBorder="1" applyAlignment="1" applyProtection="1">
      <alignment horizontal="left" vertical="center" wrapText="1"/>
    </xf>
    <xf numFmtId="0" fontId="10" fillId="0" borderId="0" xfId="0" applyFont="1" applyFill="1" applyBorder="1" applyAlignment="1" applyProtection="1">
      <alignment horizontal="left"/>
    </xf>
    <xf numFmtId="0" fontId="11" fillId="5" borderId="13" xfId="0" applyFont="1" applyFill="1" applyBorder="1" applyAlignment="1" applyProtection="1">
      <alignment horizontal="left" vertical="top" wrapText="1"/>
    </xf>
    <xf numFmtId="0" fontId="11" fillId="5" borderId="21" xfId="0" applyFont="1" applyFill="1" applyBorder="1" applyAlignment="1" applyProtection="1">
      <alignment horizontal="left" vertical="top" wrapText="1"/>
    </xf>
    <xf numFmtId="0" fontId="11" fillId="5" borderId="14" xfId="0" applyFont="1" applyFill="1" applyBorder="1" applyAlignment="1" applyProtection="1">
      <alignment horizontal="left" vertical="top" wrapText="1"/>
    </xf>
    <xf numFmtId="0" fontId="15" fillId="0" borderId="24" xfId="0" applyFont="1" applyFill="1" applyBorder="1" applyAlignment="1" applyProtection="1">
      <alignment horizontal="right" vertical="center"/>
    </xf>
    <xf numFmtId="0" fontId="15" fillId="0" borderId="25" xfId="0" applyFont="1" applyFill="1" applyBorder="1" applyAlignment="1" applyProtection="1">
      <alignment horizontal="right" vertical="center"/>
    </xf>
    <xf numFmtId="0" fontId="15" fillId="0" borderId="28" xfId="0" applyFont="1" applyFill="1" applyBorder="1" applyAlignment="1" applyProtection="1">
      <alignment horizontal="right" vertical="center"/>
    </xf>
    <xf numFmtId="0" fontId="13" fillId="0" borderId="4" xfId="0" applyFont="1" applyBorder="1" applyAlignment="1" applyProtection="1">
      <alignment horizontal="left" vertical="top" wrapText="1"/>
    </xf>
    <xf numFmtId="0" fontId="7" fillId="2" borderId="31" xfId="0" applyFont="1" applyFill="1" applyBorder="1" applyAlignment="1" applyProtection="1">
      <alignment horizontal="left" vertical="top" wrapText="1"/>
    </xf>
    <xf numFmtId="0" fontId="7" fillId="2" borderId="32" xfId="0" applyFont="1" applyFill="1" applyBorder="1" applyAlignment="1" applyProtection="1">
      <alignment horizontal="left" vertical="top" wrapText="1"/>
    </xf>
    <xf numFmtId="0" fontId="7" fillId="2" borderId="33" xfId="0" applyFont="1" applyFill="1" applyBorder="1" applyAlignment="1" applyProtection="1">
      <alignment horizontal="left" vertical="top" wrapText="1"/>
    </xf>
    <xf numFmtId="44" fontId="20" fillId="4" borderId="9" xfId="1" applyFont="1" applyFill="1" applyBorder="1" applyAlignment="1" applyProtection="1">
      <alignment horizontal="center" vertical="center" wrapText="1"/>
    </xf>
    <xf numFmtId="44" fontId="20" fillId="4" borderId="26" xfId="1" applyFont="1" applyFill="1" applyBorder="1" applyAlignment="1" applyProtection="1">
      <alignment horizontal="center" vertical="center" wrapText="1"/>
    </xf>
    <xf numFmtId="44" fontId="20" fillId="4" borderId="17" xfId="1" applyFont="1" applyFill="1" applyBorder="1" applyAlignment="1" applyProtection="1">
      <alignment horizontal="center" vertical="center" wrapText="1"/>
    </xf>
    <xf numFmtId="44" fontId="20" fillId="4" borderId="3" xfId="1" applyFont="1" applyFill="1" applyBorder="1" applyAlignment="1" applyProtection="1">
      <alignment horizontal="center" vertical="center" wrapText="1"/>
    </xf>
    <xf numFmtId="0" fontId="12" fillId="0" borderId="4" xfId="0" applyFont="1" applyFill="1" applyBorder="1" applyAlignment="1" applyProtection="1">
      <alignment horizontal="center" vertical="top" wrapText="1"/>
    </xf>
    <xf numFmtId="0" fontId="15" fillId="0" borderId="22" xfId="0" applyFont="1" applyFill="1" applyBorder="1" applyAlignment="1" applyProtection="1">
      <alignment horizontal="right" vertical="center"/>
    </xf>
    <xf numFmtId="0" fontId="15" fillId="0" borderId="18" xfId="0" applyFont="1" applyFill="1" applyBorder="1" applyAlignment="1" applyProtection="1">
      <alignment horizontal="right" vertical="center"/>
    </xf>
    <xf numFmtId="0" fontId="15" fillId="0" borderId="19" xfId="0" applyFont="1" applyFill="1" applyBorder="1" applyAlignment="1" applyProtection="1">
      <alignment horizontal="right" vertical="center"/>
    </xf>
    <xf numFmtId="0" fontId="3" fillId="0" borderId="7"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11" fillId="0" borderId="7" xfId="0" applyFont="1" applyBorder="1" applyAlignment="1" applyProtection="1">
      <alignment horizontal="center" vertical="top" wrapText="1"/>
    </xf>
    <xf numFmtId="0" fontId="10" fillId="0" borderId="4" xfId="0" applyFont="1" applyFill="1" applyBorder="1" applyAlignment="1" applyProtection="1">
      <alignment horizontal="center"/>
    </xf>
    <xf numFmtId="0" fontId="12" fillId="0" borderId="4" xfId="0" applyFont="1" applyBorder="1" applyAlignment="1" applyProtection="1">
      <alignment horizontal="center" vertical="top" wrapText="1"/>
    </xf>
    <xf numFmtId="0" fontId="10" fillId="0" borderId="8" xfId="0" applyFont="1" applyBorder="1" applyAlignment="1" applyProtection="1">
      <alignment horizontal="center" vertical="top" wrapText="1"/>
    </xf>
    <xf numFmtId="0" fontId="12" fillId="0" borderId="4" xfId="0" applyFont="1" applyFill="1" applyBorder="1" applyAlignment="1" applyProtection="1">
      <alignment horizontal="center" vertical="top"/>
    </xf>
    <xf numFmtId="0" fontId="19" fillId="0" borderId="16" xfId="0" applyFont="1" applyBorder="1" applyAlignment="1" applyProtection="1">
      <alignment horizontal="right" vertical="center" wrapText="1"/>
    </xf>
    <xf numFmtId="0" fontId="19" fillId="0" borderId="15" xfId="0" applyFont="1" applyBorder="1" applyAlignment="1" applyProtection="1">
      <alignment horizontal="right" vertical="center" wrapText="1"/>
    </xf>
    <xf numFmtId="0" fontId="19" fillId="0" borderId="2" xfId="0" applyFont="1" applyBorder="1" applyAlignment="1" applyProtection="1">
      <alignment horizontal="right" vertical="center" wrapText="1"/>
    </xf>
    <xf numFmtId="0" fontId="19" fillId="0" borderId="20" xfId="0" applyFont="1" applyBorder="1" applyAlignment="1" applyProtection="1">
      <alignment horizontal="right" vertical="center" wrapText="1"/>
    </xf>
    <xf numFmtId="164" fontId="19" fillId="0" borderId="29" xfId="0" applyNumberFormat="1" applyFont="1" applyBorder="1" applyAlignment="1" applyProtection="1">
      <alignment horizontal="center" vertical="center" wrapText="1"/>
    </xf>
    <xf numFmtId="164" fontId="19" fillId="0" borderId="30" xfId="0" applyNumberFormat="1" applyFont="1" applyBorder="1" applyAlignment="1" applyProtection="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8"/>
  <sheetViews>
    <sheetView tabSelected="1" workbookViewId="0">
      <selection activeCell="B1" sqref="B1"/>
    </sheetView>
  </sheetViews>
  <sheetFormatPr defaultColWidth="8.88671875" defaultRowHeight="14.4" x14ac:dyDescent="0.3"/>
  <cols>
    <col min="1" max="1" width="8.88671875" style="19" customWidth="1"/>
    <col min="2" max="2" width="28.6640625" style="2" customWidth="1"/>
    <col min="3" max="3" width="2.6640625" style="2" customWidth="1"/>
    <col min="4" max="4" width="19.5546875" style="2" customWidth="1"/>
    <col min="5" max="5" width="34.44140625" style="2" customWidth="1"/>
    <col min="6" max="6" width="30.33203125" style="2" customWidth="1"/>
    <col min="7" max="7" width="30.109375" style="2" customWidth="1"/>
    <col min="8" max="8" width="26.33203125" style="3" customWidth="1"/>
    <col min="9" max="9" width="14.6640625" style="3" customWidth="1"/>
    <col min="10" max="10" width="13.33203125" style="3" bestFit="1" customWidth="1"/>
    <col min="11" max="16384" width="8.88671875" style="3"/>
  </cols>
  <sheetData>
    <row r="1" spans="1:10" x14ac:dyDescent="0.3">
      <c r="A1" s="1" t="s">
        <v>33</v>
      </c>
    </row>
    <row r="2" spans="1:10" ht="15" thickBot="1" x14ac:dyDescent="0.35">
      <c r="A2" s="1" t="s">
        <v>37</v>
      </c>
      <c r="H2" s="48"/>
    </row>
    <row r="3" spans="1:10" ht="17.399999999999999" customHeight="1" x14ac:dyDescent="0.3">
      <c r="A3" s="53" t="s">
        <v>23</v>
      </c>
      <c r="B3" s="54"/>
      <c r="C3" s="54"/>
      <c r="D3" s="54"/>
      <c r="E3" s="54"/>
      <c r="F3" s="54"/>
      <c r="G3" s="51" t="s">
        <v>3</v>
      </c>
      <c r="H3" s="49"/>
      <c r="I3" s="4"/>
      <c r="J3" s="4"/>
    </row>
    <row r="4" spans="1:10" ht="70.2" customHeight="1" thickBot="1" x14ac:dyDescent="0.35">
      <c r="A4" s="63" t="s">
        <v>34</v>
      </c>
      <c r="B4" s="64"/>
      <c r="C4" s="64"/>
      <c r="D4" s="64"/>
      <c r="E4" s="64"/>
      <c r="F4" s="64"/>
      <c r="G4" s="65"/>
      <c r="H4" s="50"/>
      <c r="I4" s="5"/>
      <c r="J4" s="5"/>
    </row>
    <row r="6" spans="1:10" s="6" customFormat="1" ht="18" customHeight="1" thickBot="1" x14ac:dyDescent="0.35">
      <c r="A6" s="55" t="s">
        <v>4</v>
      </c>
      <c r="B6" s="55"/>
      <c r="C6" s="55"/>
      <c r="D6" s="55"/>
      <c r="E6" s="55"/>
      <c r="F6" s="55"/>
      <c r="G6" s="55"/>
      <c r="H6" s="55"/>
    </row>
    <row r="7" spans="1:10" s="6" customFormat="1" ht="18" customHeight="1" x14ac:dyDescent="0.3">
      <c r="A7" s="56" t="s">
        <v>16</v>
      </c>
      <c r="B7" s="57"/>
      <c r="C7" s="57"/>
      <c r="D7" s="57"/>
      <c r="E7" s="57"/>
      <c r="F7" s="57"/>
      <c r="G7" s="58"/>
      <c r="H7" s="45"/>
    </row>
    <row r="8" spans="1:10" s="7" customFormat="1" x14ac:dyDescent="0.3">
      <c r="A8" s="78" t="s">
        <v>5</v>
      </c>
      <c r="B8" s="70" t="s">
        <v>20</v>
      </c>
      <c r="C8" s="70"/>
      <c r="D8" s="70"/>
      <c r="E8" s="79" t="s">
        <v>6</v>
      </c>
      <c r="F8" s="79"/>
      <c r="G8" s="81" t="s">
        <v>7</v>
      </c>
    </row>
    <row r="9" spans="1:10" s="7" customFormat="1" ht="25.95" customHeight="1" x14ac:dyDescent="0.3">
      <c r="A9" s="78"/>
      <c r="B9" s="25" t="s">
        <v>21</v>
      </c>
      <c r="C9" s="82" t="s">
        <v>8</v>
      </c>
      <c r="D9" s="82"/>
      <c r="E9" s="25" t="s">
        <v>19</v>
      </c>
      <c r="F9" s="26" t="s">
        <v>9</v>
      </c>
      <c r="G9" s="81"/>
    </row>
    <row r="10" spans="1:10" s="7" customFormat="1" ht="14.4" customHeight="1" x14ac:dyDescent="0.3">
      <c r="A10" s="74" t="s">
        <v>27</v>
      </c>
      <c r="B10" s="76" t="s">
        <v>18</v>
      </c>
      <c r="C10" s="8" t="s">
        <v>10</v>
      </c>
      <c r="D10" s="8" t="s">
        <v>0</v>
      </c>
      <c r="E10" s="43">
        <f>60*5</f>
        <v>300</v>
      </c>
      <c r="F10" s="30" t="s">
        <v>35</v>
      </c>
      <c r="G10" s="31" t="str">
        <f>IF(ISERROR(E10*F10),"This cell will autopopulate.",E10*F10)</f>
        <v>This cell will autopopulate.</v>
      </c>
    </row>
    <row r="11" spans="1:10" s="7" customFormat="1" ht="14.4" customHeight="1" x14ac:dyDescent="0.3">
      <c r="A11" s="74"/>
      <c r="B11" s="76"/>
      <c r="C11" s="8" t="s">
        <v>11</v>
      </c>
      <c r="D11" s="8" t="s">
        <v>1</v>
      </c>
      <c r="E11" s="43">
        <f>400*5</f>
        <v>2000</v>
      </c>
      <c r="F11" s="30" t="s">
        <v>35</v>
      </c>
      <c r="G11" s="31" t="str">
        <f t="shared" ref="G11:G15" si="0">IF(ISERROR(E11*F11),"This cell will autopopulate.",E11*F11)</f>
        <v>This cell will autopopulate.</v>
      </c>
    </row>
    <row r="12" spans="1:10" s="7" customFormat="1" ht="14.4" customHeight="1" x14ac:dyDescent="0.3">
      <c r="A12" s="74"/>
      <c r="B12" s="76"/>
      <c r="C12" s="8" t="s">
        <v>12</v>
      </c>
      <c r="D12" s="8" t="s">
        <v>2</v>
      </c>
      <c r="E12" s="43">
        <f>180*5</f>
        <v>900</v>
      </c>
      <c r="F12" s="30" t="s">
        <v>35</v>
      </c>
      <c r="G12" s="31" t="str">
        <f t="shared" si="0"/>
        <v>This cell will autopopulate.</v>
      </c>
    </row>
    <row r="13" spans="1:10" s="7" customFormat="1" ht="14.4" customHeight="1" x14ac:dyDescent="0.3">
      <c r="A13" s="74" t="s">
        <v>28</v>
      </c>
      <c r="B13" s="76" t="s">
        <v>17</v>
      </c>
      <c r="C13" s="8" t="s">
        <v>10</v>
      </c>
      <c r="D13" s="8" t="s">
        <v>0</v>
      </c>
      <c r="E13" s="43">
        <f>10*5</f>
        <v>50</v>
      </c>
      <c r="F13" s="30" t="s">
        <v>35</v>
      </c>
      <c r="G13" s="31" t="str">
        <f t="shared" si="0"/>
        <v>This cell will autopopulate.</v>
      </c>
    </row>
    <row r="14" spans="1:10" s="7" customFormat="1" ht="14.4" customHeight="1" x14ac:dyDescent="0.3">
      <c r="A14" s="74"/>
      <c r="B14" s="76"/>
      <c r="C14" s="8" t="s">
        <v>11</v>
      </c>
      <c r="D14" s="8" t="s">
        <v>1</v>
      </c>
      <c r="E14" s="43">
        <f>30*5</f>
        <v>150</v>
      </c>
      <c r="F14" s="30" t="s">
        <v>35</v>
      </c>
      <c r="G14" s="31" t="str">
        <f t="shared" si="0"/>
        <v>This cell will autopopulate.</v>
      </c>
    </row>
    <row r="15" spans="1:10" s="7" customFormat="1" ht="14.4" customHeight="1" thickBot="1" x14ac:dyDescent="0.35">
      <c r="A15" s="75"/>
      <c r="B15" s="77"/>
      <c r="C15" s="9" t="s">
        <v>12</v>
      </c>
      <c r="D15" s="9" t="s">
        <v>2</v>
      </c>
      <c r="E15" s="44">
        <f>10*5</f>
        <v>50</v>
      </c>
      <c r="F15" s="30" t="s">
        <v>35</v>
      </c>
      <c r="G15" s="32" t="str">
        <f t="shared" si="0"/>
        <v>This cell will autopopulate.</v>
      </c>
    </row>
    <row r="16" spans="1:10" s="7" customFormat="1" ht="14.4" customHeight="1" thickBot="1" x14ac:dyDescent="0.35">
      <c r="A16" s="10"/>
      <c r="B16" s="11"/>
      <c r="C16" s="11"/>
      <c r="D16" s="11"/>
      <c r="E16" s="11"/>
      <c r="F16" s="11"/>
      <c r="G16" s="11"/>
      <c r="H16" s="11"/>
    </row>
    <row r="17" spans="1:10" s="7" customFormat="1" ht="14.4" customHeight="1" thickBot="1" x14ac:dyDescent="0.35">
      <c r="A17" s="10"/>
      <c r="B17" s="71" t="s">
        <v>22</v>
      </c>
      <c r="C17" s="72"/>
      <c r="D17" s="72"/>
      <c r="E17" s="72"/>
      <c r="F17" s="73"/>
      <c r="G17" s="27" t="str">
        <f>IF(SUM(G10:G15)=0,"This cell will autopopulate.",SUM(G10:G15))</f>
        <v>This cell will autopopulate.</v>
      </c>
      <c r="H17" s="20"/>
    </row>
    <row r="18" spans="1:10" s="7" customFormat="1" ht="14.4" customHeight="1" thickBot="1" x14ac:dyDescent="0.35">
      <c r="A18" s="10"/>
      <c r="B18" s="21"/>
      <c r="C18" s="21"/>
      <c r="D18" s="21"/>
      <c r="E18" s="21"/>
      <c r="F18" s="21"/>
      <c r="G18" s="20"/>
      <c r="H18" s="20"/>
    </row>
    <row r="19" spans="1:10" s="7" customFormat="1" ht="14.4" customHeight="1" x14ac:dyDescent="0.3">
      <c r="A19" s="56" t="s">
        <v>31</v>
      </c>
      <c r="B19" s="57"/>
      <c r="C19" s="57"/>
      <c r="D19" s="57"/>
      <c r="E19" s="57"/>
      <c r="F19" s="57"/>
      <c r="G19" s="58"/>
      <c r="H19" s="20"/>
    </row>
    <row r="20" spans="1:10" s="7" customFormat="1" ht="14.4" customHeight="1" x14ac:dyDescent="0.3">
      <c r="A20" s="34" t="s">
        <v>5</v>
      </c>
      <c r="B20" s="80" t="s">
        <v>13</v>
      </c>
      <c r="C20" s="80"/>
      <c r="D20" s="80"/>
      <c r="E20" s="35" t="s">
        <v>26</v>
      </c>
      <c r="F20" s="33" t="s">
        <v>14</v>
      </c>
      <c r="G20" s="36" t="s">
        <v>24</v>
      </c>
      <c r="H20" s="20"/>
    </row>
    <row r="21" spans="1:10" s="7" customFormat="1" ht="14.4" customHeight="1" x14ac:dyDescent="0.3">
      <c r="A21" s="37" t="s">
        <v>32</v>
      </c>
      <c r="B21" s="62" t="s">
        <v>25</v>
      </c>
      <c r="C21" s="62"/>
      <c r="D21" s="62"/>
      <c r="E21" s="52">
        <v>147500</v>
      </c>
      <c r="F21" s="38" t="s">
        <v>15</v>
      </c>
      <c r="G21" s="39" t="str">
        <f>IF(ISERROR(E21*(1+F21)),"This cell will autopopulate.",E21*(1+F21))</f>
        <v>This cell will autopopulate.</v>
      </c>
      <c r="H21" s="20"/>
    </row>
    <row r="22" spans="1:10" s="7" customFormat="1" ht="14.4" customHeight="1" thickBot="1" x14ac:dyDescent="0.35">
      <c r="A22" s="22"/>
      <c r="B22" s="23"/>
      <c r="C22" s="23"/>
      <c r="D22" s="23"/>
      <c r="E22" s="40"/>
      <c r="F22" s="24"/>
      <c r="G22" s="41"/>
      <c r="H22" s="20"/>
    </row>
    <row r="23" spans="1:10" s="7" customFormat="1" ht="14.4" customHeight="1" thickBot="1" x14ac:dyDescent="0.35">
      <c r="A23" s="14"/>
      <c r="B23" s="59" t="s">
        <v>29</v>
      </c>
      <c r="C23" s="60"/>
      <c r="D23" s="60"/>
      <c r="E23" s="60"/>
      <c r="F23" s="61"/>
      <c r="G23" s="42" t="str">
        <f>IF(ISERROR(G21),"This cell will autopopulate.",G21)</f>
        <v>This cell will autopopulate.</v>
      </c>
      <c r="H23" s="20"/>
    </row>
    <row r="24" spans="1:10" ht="15" thickBot="1" x14ac:dyDescent="0.35">
      <c r="A24" s="14"/>
      <c r="B24" s="11"/>
      <c r="C24" s="11"/>
      <c r="D24" s="11"/>
      <c r="E24" s="11"/>
      <c r="F24" s="11"/>
      <c r="G24" s="11"/>
      <c r="H24" s="11"/>
      <c r="I24" s="12"/>
      <c r="J24" s="13"/>
    </row>
    <row r="25" spans="1:10" ht="16.2" thickBot="1" x14ac:dyDescent="0.35">
      <c r="A25" s="47" t="s">
        <v>30</v>
      </c>
      <c r="B25" s="28"/>
      <c r="C25" s="28"/>
      <c r="D25" s="28"/>
      <c r="E25" s="28"/>
      <c r="F25" s="28"/>
      <c r="G25" s="29"/>
      <c r="H25" s="15"/>
      <c r="I25" s="12"/>
      <c r="J25" s="13"/>
    </row>
    <row r="26" spans="1:10" ht="14.4" customHeight="1" x14ac:dyDescent="0.3">
      <c r="A26" s="87">
        <v>3</v>
      </c>
      <c r="B26" s="83" t="s">
        <v>36</v>
      </c>
      <c r="C26" s="83"/>
      <c r="D26" s="83"/>
      <c r="E26" s="84"/>
      <c r="F26" s="66" t="str">
        <f>IF(ISERROR(G17+G23),"This cell will autopopulate.",(G17+G23)*5)</f>
        <v>This cell will autopopulate.</v>
      </c>
      <c r="G26" s="67"/>
      <c r="H26" s="16"/>
      <c r="I26" s="12"/>
      <c r="J26" s="13"/>
    </row>
    <row r="27" spans="1:10" ht="15" thickBot="1" x14ac:dyDescent="0.35">
      <c r="A27" s="88"/>
      <c r="B27" s="85"/>
      <c r="C27" s="85"/>
      <c r="D27" s="85"/>
      <c r="E27" s="86"/>
      <c r="F27" s="68"/>
      <c r="G27" s="69"/>
      <c r="H27" s="16"/>
      <c r="I27" s="12"/>
      <c r="J27" s="13"/>
    </row>
    <row r="28" spans="1:10" x14ac:dyDescent="0.3">
      <c r="A28" s="17"/>
      <c r="B28" s="18"/>
      <c r="C28" s="18"/>
      <c r="D28" s="18"/>
      <c r="E28" s="18"/>
      <c r="F28" s="18"/>
      <c r="G28" s="18"/>
      <c r="H28" s="46"/>
      <c r="I28" s="12"/>
      <c r="J28" s="13"/>
    </row>
  </sheetData>
  <sheetProtection selectLockedCells="1"/>
  <mergeCells count="21">
    <mergeCell ref="F26:G27"/>
    <mergeCell ref="B8:D8"/>
    <mergeCell ref="B17:F17"/>
    <mergeCell ref="A13:A15"/>
    <mergeCell ref="B13:B15"/>
    <mergeCell ref="A8:A9"/>
    <mergeCell ref="E8:F8"/>
    <mergeCell ref="B20:D20"/>
    <mergeCell ref="G8:G9"/>
    <mergeCell ref="C9:D9"/>
    <mergeCell ref="A10:A12"/>
    <mergeCell ref="B10:B12"/>
    <mergeCell ref="B26:E27"/>
    <mergeCell ref="A26:A27"/>
    <mergeCell ref="A3:F3"/>
    <mergeCell ref="A6:H6"/>
    <mergeCell ref="A7:G7"/>
    <mergeCell ref="B23:F23"/>
    <mergeCell ref="A19:G19"/>
    <mergeCell ref="B21:D21"/>
    <mergeCell ref="A4:G4"/>
  </mergeCells>
  <pageMargins left="0.7" right="0.7" top="0.75" bottom="0.75" header="0.3" footer="0.3"/>
  <pageSetup orientation="portrait" r:id="rId1"/>
  <ignoredErrors>
    <ignoredError sqref="E1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3772EEED56B64DB33CE9A12DD24AAF" ma:contentTypeVersion="20" ma:contentTypeDescription="Create a new document." ma:contentTypeScope="" ma:versionID="526983dedeb83af6d5cc93655931a119">
  <xsd:schema xmlns:xsd="http://www.w3.org/2001/XMLSchema" xmlns:xs="http://www.w3.org/2001/XMLSchema" xmlns:p="http://schemas.microsoft.com/office/2006/metadata/properties" xmlns:ns2="c0086056-5044-4a33-b29f-c75672ab2bba" xmlns:ns3="53dbc0f4-2d3d-44b3-9905-25b4807b1361" targetNamespace="http://schemas.microsoft.com/office/2006/metadata/properties" ma:root="true" ma:fieldsID="521dc394e6965bf31e58356daf3dd0f1" ns2:_="" ns3:_="">
    <xsd:import namespace="c0086056-5044-4a33-b29f-c75672ab2bba"/>
    <xsd:import namespace="53dbc0f4-2d3d-44b3-9905-25b4807b1361"/>
    <xsd:element name="properties">
      <xsd:complexType>
        <xsd:sequence>
          <xsd:element name="documentManagement">
            <xsd:complexType>
              <xsd:all>
                <xsd:element ref="ns2:Spec_x0020__x0023_"/>
                <xsd:element ref="ns2:Spec_x0020__x0023__x003a_Title" minOccurs="0"/>
                <xsd:element ref="ns2:SRC" minOccurs="0"/>
                <xsd:element ref="ns2:SRC_x003a_SRC_x0020_Date" minOccurs="0"/>
                <xsd:element ref="ns2:Doc_x0020_Type" minOccurs="0"/>
                <xsd:element ref="ns3:_dlc_DocId" minOccurs="0"/>
                <xsd:element ref="ns3:_dlc_DocIdUrl" minOccurs="0"/>
                <xsd:element ref="ns3:_dlc_DocIdPersistId" minOccurs="0"/>
                <xsd:element ref="ns2:contract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Spec_x0020__x0023_" ma:index="8" ma:displayName="Spec #" ma:list="{989978d3-375c-4095-8921-005722c9e125}" ma:internalName="Spec_x0020__x0023_" ma:readOnly="false" ma:showField="Spec_x0020__x0023_">
      <xsd:simpleType>
        <xsd:restriction base="dms:Lookup"/>
      </xsd:simpleType>
    </xsd:element>
    <xsd:element name="Spec_x0020__x0023__x003a_Title" ma:index="9" nillable="true" ma:displayName="Spec #:Title" ma:list="{989978d3-375c-4095-8921-005722c9e125}" ma:internalName="Spec_x0020__x0023__x003a_Title" ma:readOnly="true" ma:showField="Title" ma:web="51e60e36-79d5-490a-984c-849376fc4e29">
      <xsd:simpleType>
        <xsd:restriction base="dms:Lookup"/>
      </xsd:simpleType>
    </xsd:element>
    <xsd:element name="SRC" ma:index="10" nillable="true" ma:displayName="SRC" ma:list="{989978d3-375c-4095-8921-005722c9e125}" ma:internalName="SRC" ma:readOnly="false" ma:showField="SRC_x0020_Date">
      <xsd:simpleType>
        <xsd:restriction base="dms:Lookup"/>
      </xsd:simpleType>
    </xsd:element>
    <xsd:element name="SRC_x003a_SRC_x0020_Date" ma:index="11" nillable="true" ma:displayName="SRC:SRC Date" ma:list="{989978d3-375c-4095-8921-005722c9e125}" ma:internalName="SRC_x003a_SRC_x0020_Date" ma:readOnly="true" ma:showField="SRC_x0020_Date" ma:web="51e60e36-79d5-490a-984c-849376fc4e29">
      <xsd:simpleType>
        <xsd:restriction base="dms:Lookup"/>
      </xsd:simpleType>
    </xsd:element>
    <xsd:element name="Doc_x0020_Type" ma:index="12" nillable="true" ma:displayName="Doc Type" ma:format="Dropdown" ma:internalName="Doc_x0020_Type">
      <xsd:simpleType>
        <xsd:restriction base="dms:Choice">
          <xsd:enumeration value="Advertisement AffidavitIFB or RFP"/>
          <xsd:enumeration value="Appendix A Technical Specification"/>
          <xsd:enumeration value="Appendix A Design Build Terms and Articles"/>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BAFO Request"/>
          <xsd:enumeration value="BAFO Response"/>
          <xsd:enumeration value="Bid Tab"/>
          <xsd:enumeration value="Contract Executed"/>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Solicitation"/>
          <xsd:enumeration value="Solicitation PDF"/>
          <xsd:enumeration value="Sourcing Plan"/>
          <xsd:enumeration value="Supplier Clarification Request"/>
          <xsd:enumeration value="Supplier Correspondence"/>
          <xsd:enumeration value="Supplier Bid Withdrawal email, Letter"/>
          <xsd:enumeration value="Supplier No Bid Letter email"/>
          <xsd:enumeration value="Vendor Performance"/>
        </xsd:restriction>
      </xsd:simpleType>
    </xsd:element>
    <xsd:element name="contract_x0020_document" ma:index="16" nillable="true" ma:displayName="Selected for email" ma:default="0" ma:description="Check if the document is a part of the Conformed Contract Document" ma:internalName="contract_x0020_doc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ntract_x0020_document xmlns="c0086056-5044-4a33-b29f-c75672ab2bba">false</contract_x0020_document>
    <Spec_x0020__x0023_ xmlns="c0086056-5044-4a33-b29f-c75672ab2bba">772</Spec_x0020__x0023_>
    <Doc_x0020_Type xmlns="c0086056-5044-4a33-b29f-c75672ab2bba">Appendix B Bid Workbook</Doc_x0020_Type>
    <SRC xmlns="c0086056-5044-4a33-b29f-c75672ab2bba" xsi:nil="true"/>
    <_dlc_DocId xmlns="53dbc0f4-2d3d-44b3-9905-25b4807b1361">EV5DVUR6RRZR-52-12258</_dlc_DocId>
    <_dlc_DocIdUrl xmlns="53dbc0f4-2d3d-44b3-9905-25b4807b1361">
      <Url>http://thegrid/finance/supply/pba/_layouts/DocIdRedir.aspx?ID=EV5DVUR6RRZR-52-12258</Url>
      <Description>EV5DVUR6RRZR-52-12258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023B676-4F50-4FFB-8693-5A7CE0A6DA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086056-5044-4a33-b29f-c75672ab2bba"/>
    <ds:schemaRef ds:uri="53dbc0f4-2d3d-44b3-9905-25b4807b1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5FD179-2B44-4392-BC7A-A1A416FA3AA2}">
  <ds:schemaRefs>
    <ds:schemaRef ds:uri="http://schemas.microsoft.com/office/2006/documentManagement/types"/>
    <ds:schemaRef ds:uri="http://www.w3.org/XML/1998/namespace"/>
    <ds:schemaRef ds:uri="http://schemas.microsoft.com/office/infopath/2007/PartnerControls"/>
    <ds:schemaRef ds:uri="http://purl.org/dc/dcmitype/"/>
    <ds:schemaRef ds:uri="http://schemas.microsoft.com/office/2006/metadata/properties"/>
    <ds:schemaRef ds:uri="http://purl.org/dc/elements/1.1/"/>
    <ds:schemaRef ds:uri="http://purl.org/dc/terms/"/>
    <ds:schemaRef ds:uri="http://schemas.openxmlformats.org/package/2006/metadata/core-properties"/>
    <ds:schemaRef ds:uri="53dbc0f4-2d3d-44b3-9905-25b4807b1361"/>
    <ds:schemaRef ds:uri="c0086056-5044-4a33-b29f-c75672ab2bba"/>
  </ds:schemaRefs>
</ds:datastoreItem>
</file>

<file path=customXml/itemProps3.xml><?xml version="1.0" encoding="utf-8"?>
<ds:datastoreItem xmlns:ds="http://schemas.openxmlformats.org/officeDocument/2006/customXml" ds:itemID="{D9278147-1661-4BAB-AE4A-668275E3A2F8}">
  <ds:schemaRefs>
    <ds:schemaRef ds:uri="http://schemas.microsoft.com/sharepoint/v3/contenttype/forms"/>
  </ds:schemaRefs>
</ds:datastoreItem>
</file>

<file path=customXml/itemProps4.xml><?xml version="1.0" encoding="utf-8"?>
<ds:datastoreItem xmlns:ds="http://schemas.openxmlformats.org/officeDocument/2006/customXml" ds:itemID="{93A4CC1A-2074-498E-B1B0-0CB1B634AE1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 B - Response_Workbook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045-18 Appendix B - Bid Workbook</dc:title>
  <dc:creator/>
  <cp:lastModifiedBy/>
  <dcterms:created xsi:type="dcterms:W3CDTF">2015-06-05T18:17:20Z</dcterms:created>
  <dcterms:modified xsi:type="dcterms:W3CDTF">2017-12-01T19:42:55Z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0x010100E13772EEED56B64DB33CE9A12DD24AAF</vt:lpwstr>
  </property>
  <property fmtid="{D5CDD505-2E9C-101B-9397-08002B2CF9AE}" pid="3" name="_dlc_DocIdItemGuid">
    <vt:lpwstr>6e8217f6-7b21-4f24-b857-dd734731ba3c</vt:lpwstr>
  </property>
</Properties>
</file>