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-15" yWindow="4890" windowWidth="20370" windowHeight="4950"/>
  </bookViews>
  <sheets>
    <sheet name="Evaluation Matrix" sheetId="1" r:id="rId1"/>
  </sheets>
  <calcPr calcId="162913"/>
</workbook>
</file>

<file path=xl/calcChain.xml><?xml version="1.0" encoding="utf-8"?>
<calcChain xmlns="http://schemas.openxmlformats.org/spreadsheetml/2006/main">
  <c r="H18" i="1" l="1"/>
  <c r="A26" i="1" l="1"/>
  <c r="H8" i="1" l="1"/>
  <c r="H9" i="1"/>
  <c r="H10" i="1"/>
  <c r="H11" i="1"/>
  <c r="H12" i="1"/>
  <c r="H13" i="1"/>
  <c r="H14" i="1"/>
  <c r="H15" i="1"/>
  <c r="H16" i="1"/>
  <c r="H17" i="1" l="1"/>
  <c r="I18" i="1" s="1"/>
  <c r="I39" i="1" s="1"/>
</calcChain>
</file>

<file path=xl/sharedStrings.xml><?xml version="1.0" encoding="utf-8"?>
<sst xmlns="http://schemas.openxmlformats.org/spreadsheetml/2006/main" count="117" uniqueCount="75">
  <si>
    <t>Professional Staff Experience (30 Points)</t>
  </si>
  <si>
    <t>Depth of Experience</t>
  </si>
  <si>
    <t>Multiplier for Key Personnel</t>
  </si>
  <si>
    <t>1.5x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</si>
  <si>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</si>
  <si>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</si>
  <si>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</si>
  <si>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</si>
  <si>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</si>
  <si>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</si>
  <si>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</si>
  <si>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</si>
  <si>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</si>
  <si>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</si>
  <si>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</si>
  <si>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</si>
  <si>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Amount of work that will be subcontracted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</si>
  <si>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</si>
  <si>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</si>
  <si>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</si>
  <si>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</si>
  <si>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</si>
  <si>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</si>
  <si>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</si>
  <si>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</si>
  <si>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>(0-10 points)</t>
  </si>
  <si>
    <t>(0-30 points)</t>
  </si>
  <si>
    <t xml:space="preserve">Evaluator: </t>
  </si>
  <si>
    <t>(0 points)</t>
  </si>
  <si>
    <t>JSEB (5 Points)</t>
  </si>
  <si>
    <t>Jacksonville Small &amp; Emerging Business Program (JSEB) (5 Points)</t>
  </si>
  <si>
    <t>Company Experience (20 Points)</t>
  </si>
  <si>
    <t>Comprehensive and Appropriate  Resource Plan &amp; completeness of project schedule is provided with proposal</t>
  </si>
  <si>
    <t>Completeness and Depth of Tasks &amp; Subtasks in relation to the Technical Specifications</t>
  </si>
  <si>
    <t>Project Manager Proximity to JEA (5 Points)</t>
  </si>
  <si>
    <t>Location of the office of the Proposed Project Manager (use Google Maps for miles)</t>
  </si>
  <si>
    <t>PM Proximity to JEA                       (5 Points)</t>
  </si>
  <si>
    <t>(4-6 points)</t>
  </si>
  <si>
    <t>(0-3 points)</t>
  </si>
  <si>
    <t>Years of Engineering</t>
  </si>
  <si>
    <t>(0-20 points)</t>
  </si>
  <si>
    <t>0-20 points</t>
  </si>
  <si>
    <t>Years of Engineering Experience</t>
  </si>
  <si>
    <t>A summary of one similar project</t>
  </si>
  <si>
    <t>Design Approach and Work Plan (40 Points)</t>
  </si>
  <si>
    <t>(10-15 points)</t>
  </si>
  <si>
    <t>(0-4 points)</t>
  </si>
  <si>
    <t>(5-9 points)</t>
  </si>
  <si>
    <t xml:space="preserve">Architect (Backup)                                               </t>
  </si>
  <si>
    <t>Past Company and Project Team experience /  performance that can demonstrate successful engineering with the unique characteristics of this project</t>
  </si>
  <si>
    <t>Mechanical Engineer (Backup)</t>
  </si>
  <si>
    <t>Electrical Engineer (Backup)</t>
  </si>
  <si>
    <t>(15 points)</t>
  </si>
  <si>
    <t>Structural Engineer (Backup)</t>
  </si>
  <si>
    <t>Office in JEA Service territory (Nassau, Clay &amp; St Johns Counties)</t>
  </si>
  <si>
    <t>Office between 50 to 200 miles from JEA Headquarters</t>
  </si>
  <si>
    <t>Office between 201 to 400 miles from JEA Headquarters</t>
  </si>
  <si>
    <t>Office between &gt; 400 miles from JEA Headquarters</t>
  </si>
  <si>
    <t>(2points)</t>
  </si>
  <si>
    <t>Office in Duval  County</t>
  </si>
  <si>
    <r>
      <t>Project Manager (</t>
    </r>
    <r>
      <rPr>
        <b/>
        <sz val="11"/>
        <color theme="1"/>
        <rFont val="Times New Roman"/>
        <family val="1"/>
      </rPr>
      <t>Primary</t>
    </r>
    <r>
      <rPr>
        <sz val="11"/>
        <color theme="1"/>
        <rFont val="Times New Roman"/>
        <family val="1"/>
      </rPr>
      <t xml:space="preserve">)                                            </t>
    </r>
  </si>
  <si>
    <r>
      <t>Architect (</t>
    </r>
    <r>
      <rPr>
        <b/>
        <sz val="11"/>
        <color theme="1"/>
        <rFont val="Times New Roman"/>
        <family val="1"/>
      </rPr>
      <t>Primary</t>
    </r>
    <r>
      <rPr>
        <sz val="11"/>
        <color theme="1"/>
        <rFont val="Times New Roman"/>
        <family val="1"/>
      </rPr>
      <t>)</t>
    </r>
  </si>
  <si>
    <r>
      <t>Mechanical Engineer (</t>
    </r>
    <r>
      <rPr>
        <b/>
        <sz val="11"/>
        <color theme="1"/>
        <rFont val="Times New Roman"/>
        <family val="1"/>
      </rPr>
      <t>Primary</t>
    </r>
    <r>
      <rPr>
        <sz val="11"/>
        <color theme="1"/>
        <rFont val="Times New Roman"/>
        <family val="1"/>
      </rPr>
      <t>)</t>
    </r>
  </si>
  <si>
    <r>
      <t>Electrical Engineer (</t>
    </r>
    <r>
      <rPr>
        <b/>
        <sz val="11"/>
        <color theme="1"/>
        <rFont val="Times New Roman"/>
        <family val="1"/>
      </rPr>
      <t>Primary</t>
    </r>
    <r>
      <rPr>
        <sz val="11"/>
        <color theme="1"/>
        <rFont val="Times New Roman"/>
        <family val="1"/>
      </rPr>
      <t>)</t>
    </r>
  </si>
  <si>
    <r>
      <t xml:space="preserve">Structural Engineer </t>
    </r>
    <r>
      <rPr>
        <b/>
        <sz val="11"/>
        <color theme="1"/>
        <rFont val="Times New Roman"/>
        <family val="1"/>
      </rPr>
      <t>(Primary)</t>
    </r>
  </si>
  <si>
    <r>
      <rPr>
        <i/>
        <sz val="11"/>
        <color theme="1"/>
        <rFont val="Times New Roman"/>
        <family val="1"/>
      </rPr>
      <t>Optional</t>
    </r>
    <r>
      <rPr>
        <sz val="11"/>
        <color theme="1"/>
        <rFont val="Times New Roman"/>
        <family val="1"/>
      </rPr>
      <t xml:space="preserve"> Additional Comments: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</si>
  <si>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5%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</si>
  <si>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3% and &lt; 4%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</si>
  <si>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2% and &lt; 3%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</si>
  <si>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1% and &lt; 2%</t>
    </r>
  </si>
  <si>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20 yrs = </t>
    </r>
    <r>
      <rPr>
        <b/>
        <sz val="11"/>
        <color theme="1"/>
        <rFont val="Times New Roman"/>
        <family val="1"/>
      </rPr>
      <t>10 pts</t>
    </r>
    <r>
      <rPr>
        <sz val="11"/>
        <color theme="1"/>
        <rFont val="Times New Roman"/>
        <family val="1"/>
      </rPr>
      <t>, 15 to 19.9 yrs =</t>
    </r>
    <r>
      <rPr>
        <b/>
        <sz val="11"/>
        <color theme="1"/>
        <rFont val="Times New Roman"/>
        <family val="1"/>
      </rPr>
      <t xml:space="preserve"> 8 pts</t>
    </r>
    <r>
      <rPr>
        <sz val="11"/>
        <color theme="1"/>
        <rFont val="Times New Roman"/>
        <family val="1"/>
      </rPr>
      <t xml:space="preserve">, 10 to 14.9 yrs = </t>
    </r>
    <r>
      <rPr>
        <b/>
        <sz val="11"/>
        <color theme="1"/>
        <rFont val="Times New Roman"/>
        <family val="1"/>
      </rPr>
      <t>6 pts</t>
    </r>
    <r>
      <rPr>
        <sz val="11"/>
        <color theme="1"/>
        <rFont val="Times New Roman"/>
        <family val="1"/>
      </rPr>
      <t xml:space="preserve">, 5 to 9.9 yrs = </t>
    </r>
    <r>
      <rPr>
        <b/>
        <sz val="11"/>
        <color theme="1"/>
        <rFont val="Times New Roman"/>
        <family val="1"/>
      </rPr>
      <t>4 pts</t>
    </r>
    <r>
      <rPr>
        <sz val="11"/>
        <color theme="1"/>
        <rFont val="Times New Roman"/>
        <family val="1"/>
      </rPr>
      <t xml:space="preserve">, 3-4.9 yrs, &lt; 3 yrs = </t>
    </r>
    <r>
      <rPr>
        <b/>
        <sz val="11"/>
        <color theme="1"/>
        <rFont val="Times New Roman"/>
        <family val="1"/>
      </rPr>
      <t>1 pt</t>
    </r>
  </si>
  <si>
    <t xml:space="preserve">Firm: </t>
  </si>
  <si>
    <t xml:space="preserve">Specification: 044-20 Tenant Improvement Design for Proposed JEA Corporate Headquarters  </t>
  </si>
  <si>
    <t xml:space="preserve">Total Weighted Score </t>
  </si>
  <si>
    <t>Addendum 1 - Evaluation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</si>
</sst>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3" xfId="0" applyNumberFormat="1" applyFont="1" applyBorder="1" applyAlignment="1"/>
    <xf numFmtId="2" fontId="2" fillId="0" borderId="18" xfId="0" applyNumberFormat="1" applyFont="1" applyBorder="1" applyAlignment="1"/>
    <xf numFmtId="2" fontId="2" fillId="0" borderId="0" xfId="0" applyNumberFormat="1" applyFont="1"/>
    <xf numFmtId="0" fontId="2" fillId="0" borderId="5" xfId="0" applyFont="1" applyBorder="1" applyAlignment="1">
      <alignment horizontal="center" wrapText="1"/>
    </xf>
    <xf numFmtId="0" fontId="2" fillId="2" borderId="0" xfId="0" applyFont="1" applyFill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3" borderId="0" xfId="0" applyFont="1" applyFill="1"/>
    <xf numFmtId="0" fontId="2" fillId="0" borderId="4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3" fillId="0" borderId="27" xfId="0" applyFont="1" applyFill="1" applyBorder="1" applyAlignment="1">
      <alignment horizontal="right"/>
    </xf>
    <xf numFmtId="2" fontId="3" fillId="0" borderId="0" xfId="0" applyNumberFormat="1" applyFont="1"/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 textRotation="90" wrapText="1"/>
    </xf>
    <xf numFmtId="0" fontId="4" fillId="4" borderId="38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4" fillId="4" borderId="14" xfId="0" applyFont="1" applyFill="1" applyBorder="1" applyAlignment="1">
      <alignment horizontal="center" vertical="center" textRotation="90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33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6"/>
  <sheetViews>
    <sheetView tabSelected="1" zoomScaleNormal="100" workbookViewId="0">
      <selection activeCell="C2" sqref="C2:E2"/>
    </sheetView>
  </sheetViews>
  <sheetFormatPr defaultRowHeight="15" x14ac:dyDescent="0.25"/>
  <cols>
    <col min="1" max="1" width="5.5703125" customWidth="1"/>
    <col min="2" max="2" width="31.28515625" customWidth="1"/>
    <col min="3" max="3" width="9.7109375" customWidth="1"/>
    <col min="4" max="4" width="11.28515625" customWidth="1"/>
    <col min="5" max="5" width="12.7109375" customWidth="1"/>
    <col min="6" max="6" width="12.7109375" bestFit="1" customWidth="1"/>
    <col min="7" max="7" width="12.28515625" bestFit="1" customWidth="1"/>
    <col min="8" max="8" width="11.7109375" bestFit="1" customWidth="1"/>
    <col min="9" max="9" width="7.28515625" customWidth="1"/>
  </cols>
  <sheetData>
    <row r="1" spans="1:10" ht="25.5" x14ac:dyDescent="0.35">
      <c r="A1" s="60" t="s">
        <v>74</v>
      </c>
      <c r="B1" s="61"/>
      <c r="C1" s="61"/>
      <c r="D1" s="61"/>
      <c r="E1" s="61"/>
      <c r="F1" s="61"/>
      <c r="G1" s="61"/>
      <c r="H1" s="62"/>
      <c r="I1" s="2"/>
      <c r="J1" s="2"/>
    </row>
    <row r="2" spans="1:10" ht="49.9" customHeight="1" thickBot="1" x14ac:dyDescent="0.3">
      <c r="A2" s="63" t="s">
        <v>72</v>
      </c>
      <c r="B2" s="64"/>
      <c r="C2" s="65" t="s">
        <v>71</v>
      </c>
      <c r="D2" s="65"/>
      <c r="E2" s="65"/>
      <c r="F2" s="66" t="s">
        <v>27</v>
      </c>
      <c r="G2" s="66"/>
      <c r="H2" s="67"/>
      <c r="I2" s="2"/>
      <c r="J2" s="2"/>
    </row>
    <row r="3" spans="1:10" ht="16.5" x14ac:dyDescent="0.25">
      <c r="A3" s="35" t="s">
        <v>0</v>
      </c>
      <c r="B3" s="33" t="s">
        <v>0</v>
      </c>
      <c r="C3" s="33"/>
      <c r="D3" s="33"/>
      <c r="E3" s="33"/>
      <c r="F3" s="33"/>
      <c r="G3" s="33"/>
      <c r="H3" s="34"/>
      <c r="I3" s="2"/>
      <c r="J3" s="2"/>
    </row>
    <row r="4" spans="1:10" ht="43.5" customHeight="1" x14ac:dyDescent="0.25">
      <c r="A4" s="36"/>
      <c r="B4" s="3" t="s">
        <v>42</v>
      </c>
      <c r="C4" s="68" t="s">
        <v>70</v>
      </c>
      <c r="D4" s="69"/>
      <c r="E4" s="69"/>
      <c r="F4" s="69"/>
      <c r="G4" s="69"/>
      <c r="H4" s="70"/>
      <c r="I4" s="2"/>
      <c r="J4" s="2"/>
    </row>
    <row r="5" spans="1:10" x14ac:dyDescent="0.25">
      <c r="A5" s="36"/>
      <c r="B5" s="3" t="s">
        <v>1</v>
      </c>
      <c r="C5" s="71" t="s">
        <v>41</v>
      </c>
      <c r="D5" s="71"/>
      <c r="E5" s="71"/>
      <c r="F5" s="71"/>
      <c r="G5" s="71"/>
      <c r="H5" s="72"/>
      <c r="I5" s="2"/>
      <c r="J5" s="2"/>
    </row>
    <row r="6" spans="1:10" ht="45" x14ac:dyDescent="0.25">
      <c r="A6" s="36"/>
      <c r="B6" s="73" t="s">
        <v>24</v>
      </c>
      <c r="C6" s="74"/>
      <c r="D6" s="4" t="s">
        <v>39</v>
      </c>
      <c r="E6" s="4" t="s">
        <v>1</v>
      </c>
      <c r="F6" s="4"/>
      <c r="G6" s="4" t="s">
        <v>2</v>
      </c>
      <c r="H6" s="5" t="s">
        <v>4</v>
      </c>
      <c r="I6" s="2"/>
      <c r="J6" s="2"/>
    </row>
    <row r="7" spans="1:10" s="1" customFormat="1" ht="30.75" thickBot="1" x14ac:dyDescent="0.3">
      <c r="A7" s="36"/>
      <c r="B7" s="75"/>
      <c r="C7" s="76"/>
      <c r="D7" s="6" t="s">
        <v>25</v>
      </c>
      <c r="E7" s="6" t="s">
        <v>40</v>
      </c>
      <c r="F7" s="6"/>
      <c r="G7" s="6"/>
      <c r="H7" s="7" t="s">
        <v>26</v>
      </c>
      <c r="I7" s="2"/>
      <c r="J7" s="2"/>
    </row>
    <row r="8" spans="1:10" ht="28.9" customHeight="1" thickTop="1" x14ac:dyDescent="0.25">
      <c r="A8" s="36"/>
      <c r="B8" s="77" t="s">
        <v>60</v>
      </c>
      <c r="C8" s="78"/>
      <c r="D8" s="8">
        <v>10</v>
      </c>
      <c r="E8" s="8">
        <v>20</v>
      </c>
      <c r="F8" s="9"/>
      <c r="G8" s="10" t="s">
        <v>3</v>
      </c>
      <c r="H8" s="11">
        <f>SUM(D8:F8)*1.5</f>
        <v>45</v>
      </c>
      <c r="I8" s="2"/>
      <c r="J8" s="2"/>
    </row>
    <row r="9" spans="1:10" ht="28.9" customHeight="1" x14ac:dyDescent="0.25">
      <c r="A9" s="36"/>
      <c r="B9" s="79" t="s">
        <v>61</v>
      </c>
      <c r="C9" s="80"/>
      <c r="D9" s="8">
        <v>10</v>
      </c>
      <c r="E9" s="8">
        <v>20</v>
      </c>
      <c r="F9" s="9"/>
      <c r="G9" s="3" t="s">
        <v>3</v>
      </c>
      <c r="H9" s="11">
        <f>SUM(D9:E9)*1.5</f>
        <v>45</v>
      </c>
      <c r="I9" s="2"/>
      <c r="J9" s="2"/>
    </row>
    <row r="10" spans="1:10" ht="28.9" customHeight="1" x14ac:dyDescent="0.25">
      <c r="A10" s="36"/>
      <c r="B10" s="79" t="s">
        <v>48</v>
      </c>
      <c r="C10" s="80"/>
      <c r="D10" s="8">
        <v>10</v>
      </c>
      <c r="E10" s="8">
        <v>20</v>
      </c>
      <c r="F10" s="9"/>
      <c r="G10" s="3"/>
      <c r="H10" s="11">
        <f>SUM(D10:F10)</f>
        <v>30</v>
      </c>
      <c r="I10" s="2"/>
      <c r="J10" s="2"/>
    </row>
    <row r="11" spans="1:10" s="1" customFormat="1" ht="28.9" customHeight="1" x14ac:dyDescent="0.25">
      <c r="A11" s="36"/>
      <c r="B11" s="79" t="s">
        <v>62</v>
      </c>
      <c r="C11" s="80"/>
      <c r="D11" s="8">
        <v>10</v>
      </c>
      <c r="E11" s="8">
        <v>20</v>
      </c>
      <c r="F11" s="9"/>
      <c r="G11" s="3" t="s">
        <v>3</v>
      </c>
      <c r="H11" s="11">
        <f>SUM(D11:F11)*1.5</f>
        <v>45</v>
      </c>
      <c r="I11" s="2"/>
      <c r="J11" s="2"/>
    </row>
    <row r="12" spans="1:10" s="1" customFormat="1" ht="28.9" customHeight="1" x14ac:dyDescent="0.25">
      <c r="A12" s="36"/>
      <c r="B12" s="79" t="s">
        <v>50</v>
      </c>
      <c r="C12" s="80"/>
      <c r="D12" s="8">
        <v>10</v>
      </c>
      <c r="E12" s="8">
        <v>20</v>
      </c>
      <c r="F12" s="9"/>
      <c r="G12" s="3"/>
      <c r="H12" s="11">
        <f t="shared" ref="H12" si="0">SUM(D12:F12)</f>
        <v>30</v>
      </c>
      <c r="I12" s="2"/>
      <c r="J12" s="2"/>
    </row>
    <row r="13" spans="1:10" ht="28.9" customHeight="1" x14ac:dyDescent="0.25">
      <c r="A13" s="36"/>
      <c r="B13" s="79" t="s">
        <v>63</v>
      </c>
      <c r="C13" s="80"/>
      <c r="D13" s="8">
        <v>10</v>
      </c>
      <c r="E13" s="8">
        <v>20</v>
      </c>
      <c r="F13" s="9"/>
      <c r="G13" s="3" t="s">
        <v>3</v>
      </c>
      <c r="H13" s="11">
        <f>SUM(D13:E13)*1.5</f>
        <v>45</v>
      </c>
      <c r="I13" s="2"/>
      <c r="J13" s="2"/>
    </row>
    <row r="14" spans="1:10" ht="28.9" customHeight="1" x14ac:dyDescent="0.25">
      <c r="A14" s="36"/>
      <c r="B14" s="79" t="s">
        <v>51</v>
      </c>
      <c r="C14" s="80"/>
      <c r="D14" s="8">
        <v>10</v>
      </c>
      <c r="E14" s="8">
        <v>20</v>
      </c>
      <c r="F14" s="9"/>
      <c r="G14" s="3"/>
      <c r="H14" s="11">
        <f>SUM(D14:F14)</f>
        <v>30</v>
      </c>
      <c r="I14" s="2"/>
      <c r="J14" s="2"/>
    </row>
    <row r="15" spans="1:10" s="1" customFormat="1" ht="28.9" customHeight="1" x14ac:dyDescent="0.25">
      <c r="A15" s="36"/>
      <c r="B15" s="79" t="s">
        <v>64</v>
      </c>
      <c r="C15" s="80"/>
      <c r="D15" s="8">
        <v>10</v>
      </c>
      <c r="E15" s="8">
        <v>20</v>
      </c>
      <c r="F15" s="9"/>
      <c r="G15" s="3" t="s">
        <v>3</v>
      </c>
      <c r="H15" s="11">
        <f>SUM(D15:E15)*1.5</f>
        <v>45</v>
      </c>
      <c r="I15" s="2"/>
      <c r="J15" s="2"/>
    </row>
    <row r="16" spans="1:10" ht="28.9" customHeight="1" x14ac:dyDescent="0.25">
      <c r="A16" s="36"/>
      <c r="B16" s="79" t="s">
        <v>53</v>
      </c>
      <c r="C16" s="80"/>
      <c r="D16" s="8">
        <v>10</v>
      </c>
      <c r="E16" s="8">
        <v>20</v>
      </c>
      <c r="F16" s="9"/>
      <c r="G16" s="3"/>
      <c r="H16" s="11">
        <f>SUM(D16:E16)</f>
        <v>30</v>
      </c>
      <c r="I16" s="2"/>
      <c r="J16" s="2"/>
    </row>
    <row r="17" spans="1:10" x14ac:dyDescent="0.25">
      <c r="A17" s="36"/>
      <c r="B17" s="57" t="s">
        <v>4</v>
      </c>
      <c r="C17" s="58"/>
      <c r="D17" s="58"/>
      <c r="E17" s="58"/>
      <c r="F17" s="58"/>
      <c r="G17" s="59"/>
      <c r="H17" s="12">
        <f>SUM(H8:H16)</f>
        <v>345</v>
      </c>
      <c r="I17" s="2"/>
      <c r="J17" s="2"/>
    </row>
    <row r="18" spans="1:10" ht="15.75" thickBot="1" x14ac:dyDescent="0.3">
      <c r="A18" s="54"/>
      <c r="B18" s="48" t="s">
        <v>73</v>
      </c>
      <c r="C18" s="49"/>
      <c r="D18" s="49"/>
      <c r="E18" s="49"/>
      <c r="F18" s="49"/>
      <c r="G18" s="50"/>
      <c r="H18" s="13">
        <f>(H17/345)*30</f>
        <v>30</v>
      </c>
      <c r="I18" s="14">
        <f>H18</f>
        <v>30</v>
      </c>
      <c r="J18" s="2"/>
    </row>
    <row r="19" spans="1:10" ht="18" customHeight="1" x14ac:dyDescent="0.25">
      <c r="A19" s="35" t="s">
        <v>31</v>
      </c>
      <c r="B19" s="33" t="s">
        <v>31</v>
      </c>
      <c r="C19" s="33"/>
      <c r="D19" s="33"/>
      <c r="E19" s="33"/>
      <c r="F19" s="33"/>
      <c r="G19" s="33"/>
      <c r="H19" s="34"/>
      <c r="I19" s="2"/>
      <c r="J19" s="2"/>
    </row>
    <row r="20" spans="1:10" ht="120" x14ac:dyDescent="0.25">
      <c r="A20" s="36"/>
      <c r="B20" s="18" t="s">
        <v>15</v>
      </c>
      <c r="C20" s="51" t="s">
        <v>6</v>
      </c>
      <c r="D20" s="52"/>
      <c r="E20" s="51" t="s">
        <v>8</v>
      </c>
      <c r="F20" s="52"/>
      <c r="G20" s="51" t="s">
        <v>9</v>
      </c>
      <c r="H20" s="53"/>
      <c r="I20" s="2"/>
      <c r="J20" s="2"/>
    </row>
    <row r="21" spans="1:10" x14ac:dyDescent="0.25">
      <c r="A21" s="36"/>
      <c r="B21" s="15" t="s">
        <v>11</v>
      </c>
      <c r="C21" s="39" t="s">
        <v>12</v>
      </c>
      <c r="D21" s="39"/>
      <c r="E21" s="39" t="s">
        <v>13</v>
      </c>
      <c r="F21" s="39"/>
      <c r="G21" s="39" t="s">
        <v>14</v>
      </c>
      <c r="H21" s="40"/>
      <c r="I21" s="16"/>
      <c r="J21" s="2"/>
    </row>
    <row r="22" spans="1:10" ht="30" customHeight="1" x14ac:dyDescent="0.25">
      <c r="A22" s="36"/>
      <c r="B22" s="4" t="s">
        <v>43</v>
      </c>
      <c r="C22" s="37" t="s">
        <v>6</v>
      </c>
      <c r="D22" s="37"/>
      <c r="E22" s="37" t="s">
        <v>8</v>
      </c>
      <c r="F22" s="37"/>
      <c r="G22" s="37" t="s">
        <v>9</v>
      </c>
      <c r="H22" s="38"/>
      <c r="I22" s="2"/>
      <c r="J22" s="2"/>
    </row>
    <row r="23" spans="1:10" x14ac:dyDescent="0.25">
      <c r="A23" s="36"/>
      <c r="B23" s="15" t="s">
        <v>11</v>
      </c>
      <c r="C23" s="39" t="s">
        <v>12</v>
      </c>
      <c r="D23" s="39"/>
      <c r="E23" s="39" t="s">
        <v>13</v>
      </c>
      <c r="F23" s="39"/>
      <c r="G23" s="39" t="s">
        <v>14</v>
      </c>
      <c r="H23" s="40"/>
      <c r="I23" s="16"/>
      <c r="J23" s="2"/>
    </row>
    <row r="24" spans="1:10" ht="75" x14ac:dyDescent="0.25">
      <c r="A24" s="36"/>
      <c r="B24" s="19" t="s">
        <v>49</v>
      </c>
      <c r="C24" s="51" t="s">
        <v>6</v>
      </c>
      <c r="D24" s="52"/>
      <c r="E24" s="37" t="s">
        <v>8</v>
      </c>
      <c r="F24" s="37"/>
      <c r="G24" s="37" t="s">
        <v>9</v>
      </c>
      <c r="H24" s="38"/>
      <c r="I24" s="2"/>
      <c r="J24" s="2"/>
    </row>
    <row r="25" spans="1:10" ht="15.75" thickBot="1" x14ac:dyDescent="0.3">
      <c r="A25" s="54"/>
      <c r="B25" s="20" t="s">
        <v>5</v>
      </c>
      <c r="C25" s="55" t="s">
        <v>7</v>
      </c>
      <c r="D25" s="55"/>
      <c r="E25" s="55" t="s">
        <v>37</v>
      </c>
      <c r="F25" s="55"/>
      <c r="G25" s="55" t="s">
        <v>38</v>
      </c>
      <c r="H25" s="56"/>
      <c r="I25" s="16"/>
      <c r="J25" s="2"/>
    </row>
    <row r="26" spans="1:10" s="1" customFormat="1" ht="18" customHeight="1" x14ac:dyDescent="0.25">
      <c r="A26" s="35" t="str">
        <f>B26</f>
        <v>Design Approach and Work Plan (40 Points)</v>
      </c>
      <c r="B26" s="33" t="s">
        <v>44</v>
      </c>
      <c r="C26" s="33"/>
      <c r="D26" s="33"/>
      <c r="E26" s="33"/>
      <c r="F26" s="33"/>
      <c r="G26" s="33"/>
      <c r="H26" s="34"/>
      <c r="I26" s="2"/>
      <c r="J26" s="2"/>
    </row>
    <row r="27" spans="1:10" s="1" customFormat="1" ht="60" x14ac:dyDescent="0.25">
      <c r="A27" s="36"/>
      <c r="B27" s="31" t="s">
        <v>32</v>
      </c>
      <c r="C27" s="37" t="s">
        <v>6</v>
      </c>
      <c r="D27" s="37"/>
      <c r="E27" s="37" t="s">
        <v>8</v>
      </c>
      <c r="F27" s="37"/>
      <c r="G27" s="37" t="s">
        <v>9</v>
      </c>
      <c r="H27" s="38"/>
      <c r="I27" s="2"/>
      <c r="J27" s="2"/>
    </row>
    <row r="28" spans="1:10" s="1" customFormat="1" x14ac:dyDescent="0.25">
      <c r="A28" s="36"/>
      <c r="B28" s="32" t="s">
        <v>5</v>
      </c>
      <c r="C28" s="39" t="s">
        <v>7</v>
      </c>
      <c r="D28" s="39"/>
      <c r="E28" s="39" t="s">
        <v>37</v>
      </c>
      <c r="F28" s="39"/>
      <c r="G28" s="39" t="s">
        <v>38</v>
      </c>
      <c r="H28" s="40"/>
      <c r="I28" s="16"/>
      <c r="J28" s="2"/>
    </row>
    <row r="29" spans="1:10" s="1" customFormat="1" ht="45" x14ac:dyDescent="0.25">
      <c r="A29" s="36"/>
      <c r="B29" s="31" t="s">
        <v>33</v>
      </c>
      <c r="C29" s="37" t="s">
        <v>6</v>
      </c>
      <c r="D29" s="37"/>
      <c r="E29" s="37" t="s">
        <v>8</v>
      </c>
      <c r="F29" s="37"/>
      <c r="G29" s="37" t="s">
        <v>9</v>
      </c>
      <c r="H29" s="38"/>
      <c r="I29" s="2"/>
      <c r="J29" s="2"/>
    </row>
    <row r="30" spans="1:10" s="1" customFormat="1" x14ac:dyDescent="0.25">
      <c r="A30" s="36"/>
      <c r="B30" s="17" t="s">
        <v>52</v>
      </c>
      <c r="C30" s="39" t="s">
        <v>45</v>
      </c>
      <c r="D30" s="39"/>
      <c r="E30" s="39" t="s">
        <v>47</v>
      </c>
      <c r="F30" s="39"/>
      <c r="G30" s="39" t="s">
        <v>46</v>
      </c>
      <c r="H30" s="40"/>
      <c r="I30" s="16"/>
      <c r="J30" s="2"/>
    </row>
    <row r="31" spans="1:10" s="1" customFormat="1" ht="30" x14ac:dyDescent="0.25">
      <c r="A31" s="36"/>
      <c r="B31" s="31" t="s">
        <v>10</v>
      </c>
      <c r="C31" s="37" t="s">
        <v>6</v>
      </c>
      <c r="D31" s="37"/>
      <c r="E31" s="37" t="s">
        <v>8</v>
      </c>
      <c r="F31" s="37"/>
      <c r="G31" s="37" t="s">
        <v>9</v>
      </c>
      <c r="H31" s="38"/>
      <c r="I31" s="2"/>
      <c r="J31" s="2"/>
    </row>
    <row r="32" spans="1:10" s="1" customFormat="1" ht="15.75" thickBot="1" x14ac:dyDescent="0.3">
      <c r="A32" s="36"/>
      <c r="B32" s="32" t="s">
        <v>52</v>
      </c>
      <c r="C32" s="39" t="s">
        <v>45</v>
      </c>
      <c r="D32" s="39"/>
      <c r="E32" s="39" t="s">
        <v>47</v>
      </c>
      <c r="F32" s="39"/>
      <c r="G32" s="39" t="s">
        <v>46</v>
      </c>
      <c r="H32" s="40"/>
      <c r="I32" s="16"/>
      <c r="J32" s="2"/>
    </row>
    <row r="33" spans="1:10" s="1" customFormat="1" ht="18" customHeight="1" x14ac:dyDescent="0.25">
      <c r="A33" s="45" t="s">
        <v>36</v>
      </c>
      <c r="B33" s="42" t="s">
        <v>34</v>
      </c>
      <c r="C33" s="43"/>
      <c r="D33" s="43"/>
      <c r="E33" s="43"/>
      <c r="F33" s="43"/>
      <c r="G33" s="43"/>
      <c r="H33" s="44"/>
      <c r="I33" s="2"/>
      <c r="J33" s="2"/>
    </row>
    <row r="34" spans="1:10" s="1" customFormat="1" ht="105" x14ac:dyDescent="0.25">
      <c r="A34" s="46"/>
      <c r="B34" s="31" t="s">
        <v>35</v>
      </c>
      <c r="C34" s="21"/>
      <c r="D34" s="31" t="s">
        <v>59</v>
      </c>
      <c r="E34" s="31" t="s">
        <v>54</v>
      </c>
      <c r="F34" s="31" t="s">
        <v>55</v>
      </c>
      <c r="G34" s="31" t="s">
        <v>56</v>
      </c>
      <c r="H34" s="31" t="s">
        <v>57</v>
      </c>
      <c r="I34" s="2"/>
      <c r="J34" s="2"/>
    </row>
    <row r="35" spans="1:10" s="1" customFormat="1" ht="15.75" thickBot="1" x14ac:dyDescent="0.3">
      <c r="A35" s="47"/>
      <c r="B35" s="30" t="s">
        <v>11</v>
      </c>
      <c r="C35" s="22"/>
      <c r="D35" s="22" t="s">
        <v>11</v>
      </c>
      <c r="E35" s="22" t="s">
        <v>18</v>
      </c>
      <c r="F35" s="22" t="s">
        <v>19</v>
      </c>
      <c r="G35" s="22" t="s">
        <v>58</v>
      </c>
      <c r="H35" s="22" t="s">
        <v>28</v>
      </c>
      <c r="I35" s="23"/>
      <c r="J35" s="2"/>
    </row>
    <row r="36" spans="1:10" s="1" customFormat="1" ht="18" customHeight="1" x14ac:dyDescent="0.25">
      <c r="A36" s="45" t="s">
        <v>29</v>
      </c>
      <c r="B36" s="42" t="s">
        <v>30</v>
      </c>
      <c r="C36" s="43"/>
      <c r="D36" s="43"/>
      <c r="E36" s="43"/>
      <c r="F36" s="43"/>
      <c r="G36" s="43"/>
      <c r="H36" s="44"/>
      <c r="I36" s="2"/>
      <c r="J36" s="2"/>
    </row>
    <row r="37" spans="1:10" s="1" customFormat="1" ht="60" x14ac:dyDescent="0.25">
      <c r="A37" s="46"/>
      <c r="B37" s="24" t="s">
        <v>16</v>
      </c>
      <c r="C37" s="31" t="s">
        <v>23</v>
      </c>
      <c r="D37" s="31" t="s">
        <v>66</v>
      </c>
      <c r="E37" s="31" t="s">
        <v>67</v>
      </c>
      <c r="F37" s="31" t="s">
        <v>68</v>
      </c>
      <c r="G37" s="31" t="s">
        <v>69</v>
      </c>
      <c r="H37" s="25" t="s">
        <v>17</v>
      </c>
      <c r="I37" s="2"/>
      <c r="J37" s="2"/>
    </row>
    <row r="38" spans="1:10" s="1" customFormat="1" ht="15.75" thickBot="1" x14ac:dyDescent="0.3">
      <c r="A38" s="47"/>
      <c r="B38" s="26" t="s">
        <v>11</v>
      </c>
      <c r="C38" s="22" t="s">
        <v>11</v>
      </c>
      <c r="D38" s="22" t="s">
        <v>18</v>
      </c>
      <c r="E38" s="22" t="s">
        <v>19</v>
      </c>
      <c r="F38" s="22" t="s">
        <v>20</v>
      </c>
      <c r="G38" s="22" t="s">
        <v>21</v>
      </c>
      <c r="H38" s="27" t="s">
        <v>22</v>
      </c>
      <c r="I38" s="23"/>
      <c r="J38" s="2"/>
    </row>
    <row r="39" spans="1:10" s="1" customFormat="1" x14ac:dyDescent="0.25">
      <c r="A39" s="2"/>
      <c r="B39" s="2"/>
      <c r="C39" s="2"/>
      <c r="D39" s="2"/>
      <c r="E39" s="2"/>
      <c r="F39" s="2"/>
      <c r="G39" s="2"/>
      <c r="H39" s="28" t="s">
        <v>4</v>
      </c>
      <c r="I39" s="29">
        <f>SUM(I18:I38)</f>
        <v>30</v>
      </c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41" t="s">
        <v>65</v>
      </c>
      <c r="B41" s="41"/>
      <c r="C41" s="41"/>
      <c r="D41" s="41"/>
      <c r="E41" s="41"/>
      <c r="F41" s="41"/>
      <c r="G41" s="41"/>
      <c r="H41" s="41"/>
      <c r="I41" s="2"/>
      <c r="J41" s="2"/>
    </row>
    <row r="42" spans="1:10" x14ac:dyDescent="0.25">
      <c r="A42" s="41"/>
      <c r="B42" s="41"/>
      <c r="C42" s="41"/>
      <c r="D42" s="41"/>
      <c r="E42" s="41"/>
      <c r="F42" s="41"/>
      <c r="G42" s="41"/>
      <c r="H42" s="41"/>
      <c r="I42" s="2"/>
      <c r="J42" s="2"/>
    </row>
    <row r="43" spans="1:10" x14ac:dyDescent="0.25">
      <c r="A43" s="41"/>
      <c r="B43" s="41"/>
      <c r="C43" s="41"/>
      <c r="D43" s="41"/>
      <c r="E43" s="41"/>
      <c r="F43" s="41"/>
      <c r="G43" s="41"/>
      <c r="H43" s="41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66">
    <mergeCell ref="B12:C12"/>
    <mergeCell ref="B13:C13"/>
    <mergeCell ref="B14:C14"/>
    <mergeCell ref="B15:C15"/>
    <mergeCell ref="A3:A18"/>
    <mergeCell ref="B17:G17"/>
    <mergeCell ref="A1:H1"/>
    <mergeCell ref="A2:B2"/>
    <mergeCell ref="C2:E2"/>
    <mergeCell ref="F2:H2"/>
    <mergeCell ref="B3:H3"/>
    <mergeCell ref="C4:H4"/>
    <mergeCell ref="C5:H5"/>
    <mergeCell ref="B6:C6"/>
    <mergeCell ref="B7:C7"/>
    <mergeCell ref="B8:C8"/>
    <mergeCell ref="B9:C9"/>
    <mergeCell ref="B10:C10"/>
    <mergeCell ref="B16:C16"/>
    <mergeCell ref="B11:C11"/>
    <mergeCell ref="A19:A25"/>
    <mergeCell ref="C20:D20"/>
    <mergeCell ref="C22:D22"/>
    <mergeCell ref="C23:D23"/>
    <mergeCell ref="C25:D25"/>
    <mergeCell ref="B19:H19"/>
    <mergeCell ref="E25:F25"/>
    <mergeCell ref="G24:H24"/>
    <mergeCell ref="G25:H25"/>
    <mergeCell ref="C24:D24"/>
    <mergeCell ref="E24:F24"/>
    <mergeCell ref="B18:G18"/>
    <mergeCell ref="E22:F22"/>
    <mergeCell ref="E23:F23"/>
    <mergeCell ref="G22:H22"/>
    <mergeCell ref="G23:H23"/>
    <mergeCell ref="E20:F20"/>
    <mergeCell ref="G20:H20"/>
    <mergeCell ref="C21:D21"/>
    <mergeCell ref="E21:F21"/>
    <mergeCell ref="G21:H21"/>
    <mergeCell ref="G31:H31"/>
    <mergeCell ref="A41:H43"/>
    <mergeCell ref="B36:H36"/>
    <mergeCell ref="A36:A38"/>
    <mergeCell ref="A33:A35"/>
    <mergeCell ref="B33:H33"/>
    <mergeCell ref="C32:D32"/>
    <mergeCell ref="E32:F32"/>
    <mergeCell ref="G32:H32"/>
    <mergeCell ref="B26:H26"/>
    <mergeCell ref="A26:A32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</mergeCells>
  <conditionalFormatting sqref="F11:F12 D8:D16">
    <cfRule type="cellIs" dxfId="2" priority="3" operator="greaterThan">
      <formula>5</formula>
    </cfRule>
  </conditionalFormatting>
  <conditionalFormatting sqref="E8:E16">
    <cfRule type="cellIs" dxfId="1" priority="2" operator="greaterThan">
      <formula>10</formula>
    </cfRule>
  </conditionalFormatting>
  <conditionalFormatting sqref="F8 F10 F14:F15">
    <cfRule type="cellIs" dxfId="0" priority="1" operator="greaterThan">
      <formula>5</formula>
    </cfRule>
  </conditionalFormatting>
  <pageMargins left="0.45" right="0.45" top="0.5" bottom="0.5" header="0.3" footer="0.3"/>
  <pageSetup scale="85" orientation="portrait" r:id="rId1"/>
  <rowBreaks count="1" manualBreakCount="1">
    <brk id="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Addendum 1</Doc_x0020_Type>
    <_dlc_DocId xmlns="53dbc0f4-2d3d-44b3-9905-25b4807b1361">EV5DVUR6RRZR-1275146407-38566</_dlc_DocId>
    <_dlc_DocIdUrl xmlns="53dbc0f4-2d3d-44b3-9905-25b4807b1361">
      <Url>http://finance/supply/pba/_layouts/15/DocIdRedir.aspx?ID=EV5DVUR6RRZR-1275146407-38566</Url>
      <Description>EV5DVUR6RRZR-1275146407-38566</Description>
    </_dlc_DocIdUrl>
    <contract_x0020_document xmlns="c0086056-5044-4a33-b29f-c75672ab2bba">false</contract_x0020_document>
    <S_Year xmlns="c0086056-5044-4a33-b29f-c75672ab2bba">2020</S_Year>
    <Spec_x0020__x0023_ xmlns="af23f7e8-60b8-4754-8d26-933e50c84a94">1085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044-20</Spec_x0020__x0023_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F1BD9B-5A18-4887-A430-1A7158732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916584-D116-4A88-9233-55DA6A3F0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064700-B7EF-4DFD-BCFC-CE2DFBB3F5CC}">
  <ds:schemaRefs>
    <ds:schemaRef ds:uri="c0086056-5044-4a33-b29f-c75672ab2bba"/>
    <ds:schemaRef ds:uri="http://schemas.openxmlformats.org/package/2006/metadata/core-properties"/>
    <ds:schemaRef ds:uri="http://schemas.microsoft.com/office/2006/documentManagement/types"/>
    <ds:schemaRef ds:uri="af23f7e8-60b8-4754-8d26-933e50c84a94"/>
    <ds:schemaRef ds:uri="b3fec781-62d2-4f50-9b0f-56b6ddda0866"/>
    <ds:schemaRef ds:uri="http://purl.org/dc/elements/1.1/"/>
    <ds:schemaRef ds:uri="a6a118c7-e855-4f4e-b8ad-80e33b796d81"/>
    <ds:schemaRef ds:uri="http://schemas.microsoft.com/office/2006/metadata/properties"/>
    <ds:schemaRef ds:uri="http://schemas.microsoft.com/office/infopath/2007/PartnerControls"/>
    <ds:schemaRef ds:uri="53dbc0f4-2d3d-44b3-9905-25b4807b1361"/>
    <ds:schemaRef ds:uri="http://schemas.microsoft.com/sharepoint/v3"/>
    <ds:schemaRef ds:uri="http://purl.org/dc/terms/"/>
    <ds:schemaRef ds:uri="http://schemas.microsoft.com/sharepoint/v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Matrix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Behr, Jason V.</cp:lastModifiedBy>
  <cp:lastPrinted>2018-09-17T18:59:24Z</cp:lastPrinted>
  <dcterms:created xsi:type="dcterms:W3CDTF">2014-08-04T19:09:14Z</dcterms:created>
  <dcterms:modified xsi:type="dcterms:W3CDTF">2020-08-05T18:44:30Z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a32f3265-221c-499d-90d0-24db851ff494</vt:lpwstr>
  </property>
  <property fmtid="{D5CDD505-2E9C-101B-9397-08002B2CF9AE}" pid="4" name="Order">
    <vt:r8>632700</vt:r8>
  </property>
  <property fmtid="{D5CDD505-2E9C-101B-9397-08002B2CF9AE}" pid="5" name="WorkflowChangePath">
    <vt:lpwstr>61d9574a-9c99-4df8-81a6-c4c1a4d372d7,3;61d9574a-9c99-4df8-81a6-c4c1a4d372d7,3;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