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\Supplements\2019\"/>
    </mc:Choice>
  </mc:AlternateContent>
  <bookViews>
    <workbookView xWindow="0" yWindow="0" windowWidth="12285" windowHeight="5940" tabRatio="727"/>
  </bookViews>
  <sheets>
    <sheet name="Bid Workbook FM " sheetId="2" r:id="rId1"/>
  </sheets>
  <definedNames>
    <definedName name="_xlnm.Print_Area" localSheetId="0">'Bid Workbook FM '!$A$1:$H$89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9" i="2" l="1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85" i="2" s="1"/>
  <c r="G39" i="2" l="1"/>
  <c r="G27" i="2" l="1"/>
  <c r="G28" i="2"/>
  <c r="G29" i="2"/>
  <c r="G30" i="2"/>
  <c r="G31" i="2"/>
  <c r="G32" i="2"/>
  <c r="G33" i="2"/>
  <c r="G34" i="2"/>
  <c r="G35" i="2"/>
  <c r="G36" i="2"/>
  <c r="G37" i="2"/>
  <c r="G38" i="2"/>
  <c r="G40" i="2"/>
  <c r="G41" i="2"/>
  <c r="G42" i="2"/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6" i="2" l="1"/>
  <c r="G46" i="2" l="1"/>
</calcChain>
</file>

<file path=xl/sharedStrings.xml><?xml version="1.0" encoding="utf-8"?>
<sst xmlns="http://schemas.openxmlformats.org/spreadsheetml/2006/main" count="236" uniqueCount="108">
  <si>
    <t>Item</t>
  </si>
  <si>
    <t>Spec</t>
  </si>
  <si>
    <t>Est.</t>
  </si>
  <si>
    <t>Unit</t>
  </si>
  <si>
    <t>Description</t>
  </si>
  <si>
    <t>Unit Price</t>
  </si>
  <si>
    <t>Total Price</t>
  </si>
  <si>
    <t>No.</t>
  </si>
  <si>
    <t>Qty.</t>
  </si>
  <si>
    <t>LS</t>
  </si>
  <si>
    <t>EA</t>
  </si>
  <si>
    <t>LF</t>
  </si>
  <si>
    <t>SY</t>
  </si>
  <si>
    <t xml:space="preserve">                                1    LS </t>
  </si>
  <si>
    <t xml:space="preserve">SUBTOTAL                        </t>
  </si>
  <si>
    <t xml:space="preserve">GENERAL/SPECIAL CONDITIONS (MAX. 10% OF SUBTOTAL)                </t>
  </si>
  <si>
    <t>Num.</t>
  </si>
  <si>
    <t>801.VIII</t>
  </si>
  <si>
    <t>801.IX.1</t>
  </si>
  <si>
    <t>801.IX.2</t>
  </si>
  <si>
    <t xml:space="preserve"> TOTAL Bid Price (Subtotal plus General Conditions &amp; Special Conditions, inclusive transfer total to Page 1 Appendix B- Bid Form)</t>
  </si>
  <si>
    <t xml:space="preserve">*Unless otherwise noted, this column refers to paragraphs /sections found in the latest edition of the JEA’s Water &amp; Sewer Standards Manual.                                                                 This document can be found on www.jea.com.
**Reference found in this solicitation. 
***Refer to 93658 Appenendix A Technical Specifications.
</t>
  </si>
  <si>
    <t>***</t>
  </si>
  <si>
    <t>Testing Allowance</t>
  </si>
  <si>
    <t>JEA SWA</t>
  </si>
  <si>
    <t>Bid Workbook Only complete the Prices in Yellow Cells</t>
  </si>
  <si>
    <t>801.IX.6</t>
  </si>
  <si>
    <t>801.X.2</t>
  </si>
  <si>
    <t>801.X.5</t>
  </si>
  <si>
    <t>801.XVII.1</t>
  </si>
  <si>
    <t>801.XVIII.1</t>
  </si>
  <si>
    <t>801.III.2.3</t>
  </si>
  <si>
    <t>801.III.2.4</t>
  </si>
  <si>
    <t>Sodding</t>
  </si>
  <si>
    <t>Case X Type 1 Temporary Pavement Repair</t>
  </si>
  <si>
    <t>Mill and Resurface Asphalt Pavement</t>
  </si>
  <si>
    <t>Remove Asphalt Pavement</t>
  </si>
  <si>
    <t>Replace Asphalt Pavement</t>
  </si>
  <si>
    <t>Remove Concrete Driveway</t>
  </si>
  <si>
    <t>Install 5-inch Concrete Driveway</t>
  </si>
  <si>
    <t>801.X.3</t>
  </si>
  <si>
    <t>801.X.6</t>
  </si>
  <si>
    <t>801.X.1</t>
  </si>
  <si>
    <t>801.X.4</t>
  </si>
  <si>
    <t>801.XI</t>
  </si>
  <si>
    <t>801.XVII.2</t>
  </si>
  <si>
    <t>801.XVII.3</t>
  </si>
  <si>
    <t>801.XVIII.4</t>
  </si>
  <si>
    <t>801.XVII.7</t>
  </si>
  <si>
    <t>801.XV.3</t>
  </si>
  <si>
    <t>Case X Permanent Pavement Repair</t>
  </si>
  <si>
    <t>Remove Concrete Curb &amp; Gutter</t>
  </si>
  <si>
    <t>Replace Concrete Curb &amp; Gutter</t>
  </si>
  <si>
    <t>Remove Concrete Sidewalk</t>
  </si>
  <si>
    <t>Replace Concrete Sidewalk</t>
  </si>
  <si>
    <t>Remove and Replace 8-ft Aluminum Fence</t>
  </si>
  <si>
    <t>20-inch PVC DR18 C900 M.J. Force Main</t>
  </si>
  <si>
    <t>16-inch PVC DR18 C900 M.J. Force Main</t>
  </si>
  <si>
    <t>20-inch Gate Valves</t>
  </si>
  <si>
    <t>16-inch Gate Valves</t>
  </si>
  <si>
    <t>20-inch x 20-inch x 20-inch Tee R.M.J.</t>
  </si>
  <si>
    <t>20-inch x 20-inch x 16-inch Tee R.M.J.</t>
  </si>
  <si>
    <t>20-inch x 18-inch Reducer R.M.J</t>
  </si>
  <si>
    <t>16-inch Long Sleeve</t>
  </si>
  <si>
    <t>20-inch Plug</t>
  </si>
  <si>
    <t>Abandon 18-inch Pipe by Grout Filling</t>
  </si>
  <si>
    <t>Abandon 16-inch Pipe by Grout Filling</t>
  </si>
  <si>
    <t>20-inch Pipe Bell Restraints</t>
  </si>
  <si>
    <t>Install and Remove 20-inch Temporary Bypass</t>
  </si>
  <si>
    <t>Remove Cap and Connect to Existing 18-inch Plug Valve</t>
  </si>
  <si>
    <t>Tree Mitigation</t>
  </si>
  <si>
    <t>Remove Abandoned 10-inch AC Water Main</t>
  </si>
  <si>
    <t>20-inch 45° Bend R.M.J.</t>
  </si>
  <si>
    <t>16-inch 45° Bend R.M.J.</t>
  </si>
  <si>
    <t>20-inch 22.5° Bend R.M.J.</t>
  </si>
  <si>
    <t>16-inch 22.5° Bend R.M.J.</t>
  </si>
  <si>
    <t>20-inch 11.25° Bend R.M.J.</t>
  </si>
  <si>
    <t>2" Air Release Valve Assembly</t>
  </si>
  <si>
    <t>8-inch PVC DR18 C900 M.J. Water Main</t>
  </si>
  <si>
    <t>6-inch PVC DR18 C900 M.J. Water Main</t>
  </si>
  <si>
    <t>8-inch Gate Valves</t>
  </si>
  <si>
    <t>801.XIII.3</t>
  </si>
  <si>
    <t>8-inch 45° Bend R.M.J.</t>
  </si>
  <si>
    <t>8-inch x 8-inch x 8-inch Tee RMJ</t>
  </si>
  <si>
    <t>8-inch x 8-inch x 6-inch Tee RMJ</t>
  </si>
  <si>
    <t>8-inch x 6-inch Reducer RMJ</t>
  </si>
  <si>
    <t>8-inch Long Sleeve</t>
  </si>
  <si>
    <t>6-inch Long Sleeve</t>
  </si>
  <si>
    <t>801.XIV.1</t>
  </si>
  <si>
    <t>Fire Hydrant Assembly (W-13)</t>
  </si>
  <si>
    <t>2-inch Cap</t>
  </si>
  <si>
    <t>Abandon 6-inch Pipe by Grout Filling</t>
  </si>
  <si>
    <t>Abandon 8-inch Pipe by Grout Filling</t>
  </si>
  <si>
    <t>Remove 2-inch Galvanized iron Pipe</t>
  </si>
  <si>
    <t>Remove 3-inch Galvanized iron Pipe</t>
  </si>
  <si>
    <t>801.XIII.6</t>
  </si>
  <si>
    <t>8-inch Pipe Bell Restraints</t>
  </si>
  <si>
    <t>801.XIII.9</t>
  </si>
  <si>
    <t>Replace Water Services - Short Side</t>
  </si>
  <si>
    <t>Replace Water Services - Long Side</t>
  </si>
  <si>
    <t>801.XIII.12</t>
  </si>
  <si>
    <t>1-inch Temporary Sample Tap</t>
  </si>
  <si>
    <t>Connection to Existing 8-inch Gate Valve</t>
  </si>
  <si>
    <t>Connection to Existing 6-inch Gate Valve</t>
  </si>
  <si>
    <t xml:space="preserve">Remove existing Type G Manhole </t>
  </si>
  <si>
    <t>Construct new 8' - 0'' Polymer Concrete Manhole</t>
  </si>
  <si>
    <t>041-19 Bernita FM</t>
  </si>
  <si>
    <t>041-19 Bernita WM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</si>
</sst>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right"/>
    </xf>
    <xf numFmtId="164" fontId="2" fillId="2" borderId="1" xfId="0" applyNumberFormat="1" applyFont="1" applyFill="1" applyBorder="1" applyAlignment="1" applyProtection="1">
      <alignment horizontal="left"/>
      <protection locked="0"/>
    </xf>
    <xf numFmtId="0" fontId="2" fillId="0" borderId="6" xfId="0" applyFont="1" applyBorder="1"/>
    <xf numFmtId="0" fontId="1" fillId="0" borderId="6" xfId="0" applyFont="1" applyBorder="1"/>
    <xf numFmtId="0" fontId="1" fillId="0" borderId="7" xfId="0" applyFont="1" applyBorder="1"/>
    <xf numFmtId="0" fontId="2" fillId="0" borderId="9" xfId="0" applyFont="1" applyFill="1" applyBorder="1"/>
    <xf numFmtId="0" fontId="1" fillId="0" borderId="9" xfId="0" applyFont="1" applyFill="1" applyBorder="1"/>
    <xf numFmtId="0" fontId="1" fillId="0" borderId="2" xfId="0" applyFont="1" applyFill="1" applyBorder="1"/>
    <xf numFmtId="0" fontId="1" fillId="0" borderId="10" xfId="0" applyFont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/>
    <xf numFmtId="0" fontId="1" fillId="0" borderId="0" xfId="0" applyFont="1" applyFill="1" applyAlignment="1" applyProtection="1">
      <alignment wrapText="1"/>
    </xf>
    <xf numFmtId="0" fontId="1" fillId="0" borderId="0" xfId="0" applyFont="1" applyFill="1" applyAlignment="1" applyProtection="1">
      <alignment horizontal="right"/>
    </xf>
    <xf numFmtId="0" fontId="2" fillId="0" borderId="0" xfId="0" applyFont="1" applyProtection="1"/>
    <xf numFmtId="164" fontId="2" fillId="0" borderId="1" xfId="0" applyNumberFormat="1" applyFont="1" applyBorder="1" applyAlignment="1" applyProtection="1">
      <alignment horizontal="left"/>
    </xf>
    <xf numFmtId="0" fontId="2" fillId="0" borderId="5" xfId="0" applyFont="1" applyBorder="1" applyProtection="1"/>
    <xf numFmtId="0" fontId="2" fillId="0" borderId="8" xfId="0" applyFont="1" applyFill="1" applyBorder="1" applyProtection="1"/>
    <xf numFmtId="164" fontId="1" fillId="2" borderId="10" xfId="0" applyNumberFormat="1" applyFont="1" applyFill="1" applyBorder="1" applyAlignment="1" applyProtection="1">
      <alignment horizontal="right"/>
      <protection locked="0"/>
    </xf>
    <xf numFmtId="164" fontId="1" fillId="0" borderId="10" xfId="0" applyNumberFormat="1" applyFont="1" applyFill="1" applyBorder="1" applyAlignment="1" applyProtection="1">
      <alignment horizontal="right"/>
    </xf>
    <xf numFmtId="0" fontId="0" fillId="0" borderId="10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0" fillId="0" borderId="10" xfId="0" applyFont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/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/>
    <xf numFmtId="164" fontId="1" fillId="3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showGridLines="0" tabSelected="1" zoomScale="120" zoomScaleNormal="120" workbookViewId="0">
      <pane xSplit="7" topLeftCell="H1" activePane="topRight" state="frozen"/>
      <selection pane="topRight" activeCell="F54" sqref="F54"/>
    </sheetView>
  </sheetViews>
  <sheetFormatPr defaultColWidth="9.140625" defaultRowHeight="12.75" x14ac:dyDescent="0.2"/>
  <cols>
    <col min="1" max="1" width="5.85546875" style="5" customWidth="1"/>
    <col min="2" max="2" width="13" style="5" customWidth="1"/>
    <col min="3" max="3" width="6.85546875" style="5" customWidth="1"/>
    <col min="4" max="4" width="6.140625" style="5" customWidth="1"/>
    <col min="5" max="5" width="54.7109375" style="5" bestFit="1" customWidth="1"/>
    <col min="6" max="6" width="8.7109375" style="5" bestFit="1" customWidth="1"/>
    <col min="7" max="7" width="9.7109375" style="5" bestFit="1" customWidth="1"/>
    <col min="8" max="16384" width="9.140625" style="5"/>
  </cols>
  <sheetData>
    <row r="1" spans="1:7" x14ac:dyDescent="0.2">
      <c r="A1" s="21" t="s">
        <v>25</v>
      </c>
      <c r="B1" s="8"/>
      <c r="C1" s="8"/>
      <c r="D1" s="8"/>
      <c r="E1" s="8"/>
      <c r="F1" s="9"/>
      <c r="G1" s="10"/>
    </row>
    <row r="2" spans="1:7" s="1" customFormat="1" ht="13.5" thickBot="1" x14ac:dyDescent="0.25">
      <c r="A2" s="22" t="s">
        <v>106</v>
      </c>
      <c r="B2" s="11"/>
      <c r="C2" s="11"/>
      <c r="D2" s="11"/>
      <c r="E2" s="11"/>
      <c r="F2" s="12"/>
      <c r="G2" s="13"/>
    </row>
    <row r="3" spans="1:7" s="1" customFormat="1" ht="13.5" thickBot="1" x14ac:dyDescent="0.25">
      <c r="A3" s="39" t="s">
        <v>21</v>
      </c>
      <c r="B3" s="40"/>
      <c r="C3" s="40"/>
      <c r="D3" s="40"/>
      <c r="E3" s="40"/>
      <c r="F3" s="40"/>
      <c r="G3" s="40"/>
    </row>
    <row r="4" spans="1:7" s="2" customFormat="1" ht="13.5" thickBot="1" x14ac:dyDescent="0.25">
      <c r="A4" s="28" t="s">
        <v>0</v>
      </c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</row>
    <row r="5" spans="1:7" s="2" customFormat="1" ht="13.5" thickBot="1" x14ac:dyDescent="0.25">
      <c r="A5" s="28" t="s">
        <v>7</v>
      </c>
      <c r="B5" s="28" t="s">
        <v>16</v>
      </c>
      <c r="C5" s="28" t="s">
        <v>8</v>
      </c>
      <c r="D5" s="28"/>
      <c r="E5" s="28"/>
      <c r="F5" s="28"/>
      <c r="G5" s="28"/>
    </row>
    <row r="6" spans="1:7" s="3" customFormat="1" ht="15.75" thickBot="1" x14ac:dyDescent="0.3">
      <c r="A6" s="14">
        <v>1</v>
      </c>
      <c r="B6" s="29" t="s">
        <v>32</v>
      </c>
      <c r="C6" s="30">
        <v>20</v>
      </c>
      <c r="D6" s="31" t="s">
        <v>11</v>
      </c>
      <c r="E6" s="32" t="s">
        <v>71</v>
      </c>
      <c r="F6" s="23">
        <v>0</v>
      </c>
      <c r="G6" s="24">
        <f t="shared" ref="G6:G42" si="0">C6*F6</f>
        <v>0</v>
      </c>
    </row>
    <row r="7" spans="1:7" s="3" customFormat="1" ht="15.75" thickBot="1" x14ac:dyDescent="0.3">
      <c r="A7" s="14">
        <v>2</v>
      </c>
      <c r="B7" s="29" t="s">
        <v>17</v>
      </c>
      <c r="C7" s="30">
        <v>1500</v>
      </c>
      <c r="D7" s="31" t="s">
        <v>12</v>
      </c>
      <c r="E7" s="32" t="s">
        <v>33</v>
      </c>
      <c r="F7" s="23">
        <v>0</v>
      </c>
      <c r="G7" s="24">
        <f t="shared" si="0"/>
        <v>0</v>
      </c>
    </row>
    <row r="8" spans="1:7" s="3" customFormat="1" ht="15.75" thickBot="1" x14ac:dyDescent="0.3">
      <c r="A8" s="14">
        <v>3</v>
      </c>
      <c r="B8" s="29" t="s">
        <v>19</v>
      </c>
      <c r="C8" s="30">
        <v>488</v>
      </c>
      <c r="D8" s="31" t="s">
        <v>12</v>
      </c>
      <c r="E8" s="32" t="s">
        <v>34</v>
      </c>
      <c r="F8" s="23">
        <v>0</v>
      </c>
      <c r="G8" s="24">
        <f t="shared" si="0"/>
        <v>0</v>
      </c>
    </row>
    <row r="9" spans="1:7" s="3" customFormat="1" ht="15.75" thickBot="1" x14ac:dyDescent="0.3">
      <c r="A9" s="14">
        <v>4</v>
      </c>
      <c r="B9" s="29" t="s">
        <v>19</v>
      </c>
      <c r="C9" s="30">
        <v>75</v>
      </c>
      <c r="D9" s="31" t="s">
        <v>12</v>
      </c>
      <c r="E9" s="32" t="s">
        <v>50</v>
      </c>
      <c r="F9" s="23">
        <v>0</v>
      </c>
      <c r="G9" s="24">
        <f t="shared" si="0"/>
        <v>0</v>
      </c>
    </row>
    <row r="10" spans="1:7" s="3" customFormat="1" ht="15.75" thickBot="1" x14ac:dyDescent="0.3">
      <c r="A10" s="14">
        <v>5</v>
      </c>
      <c r="B10" s="29" t="s">
        <v>26</v>
      </c>
      <c r="C10" s="30">
        <v>1333</v>
      </c>
      <c r="D10" s="31" t="s">
        <v>12</v>
      </c>
      <c r="E10" s="32" t="s">
        <v>35</v>
      </c>
      <c r="F10" s="23">
        <v>0</v>
      </c>
      <c r="G10" s="24">
        <f t="shared" si="0"/>
        <v>0</v>
      </c>
    </row>
    <row r="11" spans="1:7" s="3" customFormat="1" ht="15.75" thickBot="1" x14ac:dyDescent="0.3">
      <c r="A11" s="14">
        <v>6</v>
      </c>
      <c r="B11" s="29" t="s">
        <v>18</v>
      </c>
      <c r="C11" s="30">
        <v>585</v>
      </c>
      <c r="D11" s="31" t="s">
        <v>12</v>
      </c>
      <c r="E11" s="32" t="s">
        <v>36</v>
      </c>
      <c r="F11" s="23">
        <v>0</v>
      </c>
      <c r="G11" s="24">
        <f t="shared" si="0"/>
        <v>0</v>
      </c>
    </row>
    <row r="12" spans="1:7" s="3" customFormat="1" ht="15.75" thickBot="1" x14ac:dyDescent="0.3">
      <c r="A12" s="14">
        <v>7</v>
      </c>
      <c r="B12" s="29" t="s">
        <v>19</v>
      </c>
      <c r="C12" s="30">
        <v>585</v>
      </c>
      <c r="D12" s="31" t="s">
        <v>12</v>
      </c>
      <c r="E12" s="32" t="s">
        <v>37</v>
      </c>
      <c r="F12" s="23">
        <v>0</v>
      </c>
      <c r="G12" s="24">
        <f t="shared" si="0"/>
        <v>0</v>
      </c>
    </row>
    <row r="13" spans="1:7" s="3" customFormat="1" ht="15.75" thickBot="1" x14ac:dyDescent="0.3">
      <c r="A13" s="14">
        <v>8</v>
      </c>
      <c r="B13" s="29" t="s">
        <v>27</v>
      </c>
      <c r="C13" s="30">
        <v>238</v>
      </c>
      <c r="D13" s="31" t="s">
        <v>12</v>
      </c>
      <c r="E13" s="32" t="s">
        <v>38</v>
      </c>
      <c r="F13" s="23">
        <v>0</v>
      </c>
      <c r="G13" s="24">
        <f t="shared" si="0"/>
        <v>0</v>
      </c>
    </row>
    <row r="14" spans="1:7" s="3" customFormat="1" ht="15.75" thickBot="1" x14ac:dyDescent="0.3">
      <c r="A14" s="14">
        <v>9</v>
      </c>
      <c r="B14" s="29" t="s">
        <v>28</v>
      </c>
      <c r="C14" s="30">
        <v>238</v>
      </c>
      <c r="D14" s="31" t="s">
        <v>12</v>
      </c>
      <c r="E14" s="32" t="s">
        <v>39</v>
      </c>
      <c r="F14" s="23">
        <v>0</v>
      </c>
      <c r="G14" s="24">
        <f t="shared" si="0"/>
        <v>0</v>
      </c>
    </row>
    <row r="15" spans="1:7" s="3" customFormat="1" ht="15.75" thickBot="1" x14ac:dyDescent="0.3">
      <c r="A15" s="14">
        <v>10</v>
      </c>
      <c r="B15" s="29" t="s">
        <v>40</v>
      </c>
      <c r="C15" s="30">
        <v>20</v>
      </c>
      <c r="D15" s="31" t="s">
        <v>11</v>
      </c>
      <c r="E15" s="32" t="s">
        <v>51</v>
      </c>
      <c r="F15" s="23">
        <v>0</v>
      </c>
      <c r="G15" s="24">
        <f t="shared" si="0"/>
        <v>0</v>
      </c>
    </row>
    <row r="16" spans="1:7" s="3" customFormat="1" ht="15.75" thickBot="1" x14ac:dyDescent="0.3">
      <c r="A16" s="14">
        <v>11</v>
      </c>
      <c r="B16" s="29" t="s">
        <v>41</v>
      </c>
      <c r="C16" s="30">
        <v>20</v>
      </c>
      <c r="D16" s="31" t="s">
        <v>11</v>
      </c>
      <c r="E16" s="32" t="s">
        <v>52</v>
      </c>
      <c r="F16" s="23">
        <v>0</v>
      </c>
      <c r="G16" s="24">
        <f t="shared" si="0"/>
        <v>0</v>
      </c>
    </row>
    <row r="17" spans="1:7" s="3" customFormat="1" ht="15.75" thickBot="1" x14ac:dyDescent="0.3">
      <c r="A17" s="14">
        <v>12</v>
      </c>
      <c r="B17" s="29" t="s">
        <v>42</v>
      </c>
      <c r="C17" s="30">
        <v>7</v>
      </c>
      <c r="D17" s="31" t="s">
        <v>12</v>
      </c>
      <c r="E17" s="32" t="s">
        <v>53</v>
      </c>
      <c r="F17" s="23">
        <v>0</v>
      </c>
      <c r="G17" s="24">
        <f t="shared" si="0"/>
        <v>0</v>
      </c>
    </row>
    <row r="18" spans="1:7" s="3" customFormat="1" ht="15.75" thickBot="1" x14ac:dyDescent="0.3">
      <c r="A18" s="14">
        <v>13</v>
      </c>
      <c r="B18" s="29" t="s">
        <v>43</v>
      </c>
      <c r="C18" s="30">
        <v>7</v>
      </c>
      <c r="D18" s="31" t="s">
        <v>12</v>
      </c>
      <c r="E18" s="32" t="s">
        <v>54</v>
      </c>
      <c r="F18" s="23">
        <v>0</v>
      </c>
      <c r="G18" s="24">
        <f t="shared" si="0"/>
        <v>0</v>
      </c>
    </row>
    <row r="19" spans="1:7" s="3" customFormat="1" ht="15.75" thickBot="1" x14ac:dyDescent="0.3">
      <c r="A19" s="14">
        <v>14</v>
      </c>
      <c r="B19" s="29" t="s">
        <v>44</v>
      </c>
      <c r="C19" s="30">
        <v>1</v>
      </c>
      <c r="D19" s="31" t="s">
        <v>9</v>
      </c>
      <c r="E19" s="34" t="s">
        <v>55</v>
      </c>
      <c r="F19" s="23">
        <v>0</v>
      </c>
      <c r="G19" s="24">
        <f t="shared" si="0"/>
        <v>0</v>
      </c>
    </row>
    <row r="20" spans="1:7" s="3" customFormat="1" ht="15.75" thickBot="1" x14ac:dyDescent="0.3">
      <c r="A20" s="14">
        <v>15</v>
      </c>
      <c r="B20" s="29" t="s">
        <v>29</v>
      </c>
      <c r="C20" s="30">
        <v>2800</v>
      </c>
      <c r="D20" s="31" t="s">
        <v>11</v>
      </c>
      <c r="E20" s="32" t="s">
        <v>56</v>
      </c>
      <c r="F20" s="23">
        <v>0</v>
      </c>
      <c r="G20" s="24">
        <f t="shared" si="0"/>
        <v>0</v>
      </c>
    </row>
    <row r="21" spans="1:7" s="3" customFormat="1" ht="15.75" thickBot="1" x14ac:dyDescent="0.3">
      <c r="A21" s="14">
        <v>16</v>
      </c>
      <c r="B21" s="29" t="s">
        <v>29</v>
      </c>
      <c r="C21" s="30">
        <v>20</v>
      </c>
      <c r="D21" s="31" t="s">
        <v>11</v>
      </c>
      <c r="E21" s="32" t="s">
        <v>57</v>
      </c>
      <c r="F21" s="23">
        <v>0</v>
      </c>
      <c r="G21" s="24">
        <f t="shared" si="0"/>
        <v>0</v>
      </c>
    </row>
    <row r="22" spans="1:7" s="3" customFormat="1" ht="15.75" thickBot="1" x14ac:dyDescent="0.3">
      <c r="A22" s="14">
        <v>17</v>
      </c>
      <c r="B22" s="29" t="s">
        <v>30</v>
      </c>
      <c r="C22" s="30">
        <v>4</v>
      </c>
      <c r="D22" s="31" t="s">
        <v>10</v>
      </c>
      <c r="E22" s="32" t="s">
        <v>58</v>
      </c>
      <c r="F22" s="23">
        <v>0</v>
      </c>
      <c r="G22" s="24">
        <f t="shared" si="0"/>
        <v>0</v>
      </c>
    </row>
    <row r="23" spans="1:7" s="3" customFormat="1" ht="15.75" thickBot="1" x14ac:dyDescent="0.3">
      <c r="A23" s="14">
        <v>18</v>
      </c>
      <c r="B23" s="29" t="s">
        <v>30</v>
      </c>
      <c r="C23" s="30">
        <v>1</v>
      </c>
      <c r="D23" s="31" t="s">
        <v>10</v>
      </c>
      <c r="E23" s="32" t="s">
        <v>59</v>
      </c>
      <c r="F23" s="23">
        <v>0</v>
      </c>
      <c r="G23" s="24">
        <f t="shared" si="0"/>
        <v>0</v>
      </c>
    </row>
    <row r="24" spans="1:7" s="3" customFormat="1" ht="15.75" thickBot="1" x14ac:dyDescent="0.3">
      <c r="A24" s="14">
        <v>19</v>
      </c>
      <c r="B24" s="33" t="s">
        <v>45</v>
      </c>
      <c r="C24" s="30">
        <v>1</v>
      </c>
      <c r="D24" s="31" t="s">
        <v>10</v>
      </c>
      <c r="E24" s="32" t="s">
        <v>60</v>
      </c>
      <c r="F24" s="23">
        <v>0</v>
      </c>
      <c r="G24" s="24">
        <f t="shared" si="0"/>
        <v>0</v>
      </c>
    </row>
    <row r="25" spans="1:7" s="3" customFormat="1" ht="15.75" thickBot="1" x14ac:dyDescent="0.3">
      <c r="A25" s="14">
        <v>20</v>
      </c>
      <c r="B25" s="33" t="s">
        <v>45</v>
      </c>
      <c r="C25" s="30">
        <v>1</v>
      </c>
      <c r="D25" s="31" t="s">
        <v>10</v>
      </c>
      <c r="E25" s="32" t="s">
        <v>61</v>
      </c>
      <c r="F25" s="23">
        <v>0</v>
      </c>
      <c r="G25" s="24">
        <f t="shared" si="0"/>
        <v>0</v>
      </c>
    </row>
    <row r="26" spans="1:7" s="3" customFormat="1" ht="15.75" thickBot="1" x14ac:dyDescent="0.3">
      <c r="A26" s="14">
        <v>21</v>
      </c>
      <c r="B26" s="33" t="s">
        <v>46</v>
      </c>
      <c r="C26" s="30">
        <v>28</v>
      </c>
      <c r="D26" s="31" t="s">
        <v>10</v>
      </c>
      <c r="E26" s="32" t="s">
        <v>72</v>
      </c>
      <c r="F26" s="23">
        <v>0</v>
      </c>
      <c r="G26" s="24">
        <f t="shared" si="0"/>
        <v>0</v>
      </c>
    </row>
    <row r="27" spans="1:7" s="3" customFormat="1" ht="15.75" thickBot="1" x14ac:dyDescent="0.3">
      <c r="A27" s="14">
        <v>22</v>
      </c>
      <c r="B27" s="33" t="s">
        <v>46</v>
      </c>
      <c r="C27" s="30">
        <v>2</v>
      </c>
      <c r="D27" s="31" t="s">
        <v>10</v>
      </c>
      <c r="E27" s="32" t="s">
        <v>73</v>
      </c>
      <c r="F27" s="23">
        <v>0</v>
      </c>
      <c r="G27" s="24">
        <f t="shared" si="0"/>
        <v>0</v>
      </c>
    </row>
    <row r="28" spans="1:7" s="3" customFormat="1" ht="15.75" thickBot="1" x14ac:dyDescent="0.25">
      <c r="A28" s="14">
        <v>23</v>
      </c>
      <c r="B28" s="33" t="s">
        <v>46</v>
      </c>
      <c r="C28" s="30">
        <v>1</v>
      </c>
      <c r="D28" s="31" t="s">
        <v>10</v>
      </c>
      <c r="E28" s="34" t="s">
        <v>74</v>
      </c>
      <c r="F28" s="23">
        <v>0</v>
      </c>
      <c r="G28" s="24">
        <f t="shared" si="0"/>
        <v>0</v>
      </c>
    </row>
    <row r="29" spans="1:7" s="3" customFormat="1" ht="15.75" thickBot="1" x14ac:dyDescent="0.25">
      <c r="A29" s="14">
        <v>24</v>
      </c>
      <c r="B29" s="33" t="s">
        <v>46</v>
      </c>
      <c r="C29" s="30">
        <v>1</v>
      </c>
      <c r="D29" s="31" t="s">
        <v>10</v>
      </c>
      <c r="E29" s="34" t="s">
        <v>75</v>
      </c>
      <c r="F29" s="23">
        <v>0</v>
      </c>
      <c r="G29" s="24">
        <f t="shared" si="0"/>
        <v>0</v>
      </c>
    </row>
    <row r="30" spans="1:7" s="3" customFormat="1" ht="15.75" thickBot="1" x14ac:dyDescent="0.25">
      <c r="A30" s="14">
        <v>25</v>
      </c>
      <c r="B30" s="33" t="s">
        <v>46</v>
      </c>
      <c r="C30" s="30">
        <v>1</v>
      </c>
      <c r="D30" s="31" t="s">
        <v>10</v>
      </c>
      <c r="E30" s="34" t="s">
        <v>76</v>
      </c>
      <c r="F30" s="23">
        <v>0</v>
      </c>
      <c r="G30" s="24">
        <f t="shared" si="0"/>
        <v>0</v>
      </c>
    </row>
    <row r="31" spans="1:7" s="3" customFormat="1" ht="15.75" thickBot="1" x14ac:dyDescent="0.25">
      <c r="A31" s="14">
        <v>26</v>
      </c>
      <c r="B31" s="33" t="s">
        <v>46</v>
      </c>
      <c r="C31" s="30">
        <v>1</v>
      </c>
      <c r="D31" s="31" t="s">
        <v>10</v>
      </c>
      <c r="E31" s="34" t="s">
        <v>62</v>
      </c>
      <c r="F31" s="23">
        <v>0</v>
      </c>
      <c r="G31" s="24">
        <f t="shared" si="0"/>
        <v>0</v>
      </c>
    </row>
    <row r="32" spans="1:7" s="3" customFormat="1" ht="15.75" thickBot="1" x14ac:dyDescent="0.25">
      <c r="A32" s="14">
        <v>27</v>
      </c>
      <c r="B32" s="33" t="s">
        <v>46</v>
      </c>
      <c r="C32" s="30">
        <v>1</v>
      </c>
      <c r="D32" s="31" t="s">
        <v>10</v>
      </c>
      <c r="E32" s="34" t="s">
        <v>63</v>
      </c>
      <c r="F32" s="23">
        <v>0</v>
      </c>
      <c r="G32" s="24">
        <f t="shared" si="0"/>
        <v>0</v>
      </c>
    </row>
    <row r="33" spans="1:7" s="3" customFormat="1" ht="15.75" thickBot="1" x14ac:dyDescent="0.25">
      <c r="A33" s="14">
        <v>28</v>
      </c>
      <c r="B33" s="33" t="s">
        <v>46</v>
      </c>
      <c r="C33" s="30">
        <v>1</v>
      </c>
      <c r="D33" s="31" t="s">
        <v>10</v>
      </c>
      <c r="E33" s="34" t="s">
        <v>64</v>
      </c>
      <c r="F33" s="23">
        <v>0</v>
      </c>
      <c r="G33" s="24">
        <f t="shared" si="0"/>
        <v>0</v>
      </c>
    </row>
    <row r="34" spans="1:7" s="3" customFormat="1" ht="15.75" thickBot="1" x14ac:dyDescent="0.3">
      <c r="A34" s="14">
        <v>29</v>
      </c>
      <c r="B34" s="29" t="s">
        <v>31</v>
      </c>
      <c r="C34" s="30">
        <v>2811</v>
      </c>
      <c r="D34" s="31" t="s">
        <v>11</v>
      </c>
      <c r="E34" s="34" t="s">
        <v>65</v>
      </c>
      <c r="F34" s="23">
        <v>0</v>
      </c>
      <c r="G34" s="24">
        <f t="shared" si="0"/>
        <v>0</v>
      </c>
    </row>
    <row r="35" spans="1:7" s="3" customFormat="1" ht="15.75" thickBot="1" x14ac:dyDescent="0.3">
      <c r="A35" s="14">
        <v>30</v>
      </c>
      <c r="B35" s="29" t="s">
        <v>31</v>
      </c>
      <c r="C35" s="30">
        <v>30</v>
      </c>
      <c r="D35" s="31" t="s">
        <v>11</v>
      </c>
      <c r="E35" s="34" t="s">
        <v>66</v>
      </c>
      <c r="F35" s="23">
        <v>0</v>
      </c>
      <c r="G35" s="24">
        <f t="shared" si="0"/>
        <v>0</v>
      </c>
    </row>
    <row r="36" spans="1:7" s="3" customFormat="1" ht="15.75" thickBot="1" x14ac:dyDescent="0.3">
      <c r="A36" s="14">
        <v>31</v>
      </c>
      <c r="B36" s="29" t="s">
        <v>47</v>
      </c>
      <c r="C36" s="31">
        <v>6</v>
      </c>
      <c r="D36" s="31" t="s">
        <v>10</v>
      </c>
      <c r="E36" s="35" t="s">
        <v>77</v>
      </c>
      <c r="F36" s="23">
        <v>0</v>
      </c>
      <c r="G36" s="24">
        <f t="shared" si="0"/>
        <v>0</v>
      </c>
    </row>
    <row r="37" spans="1:7" s="3" customFormat="1" ht="15.75" thickBot="1" x14ac:dyDescent="0.3">
      <c r="A37" s="14">
        <v>32</v>
      </c>
      <c r="B37" s="29" t="s">
        <v>48</v>
      </c>
      <c r="C37" s="30">
        <v>99</v>
      </c>
      <c r="D37" s="31" t="s">
        <v>10</v>
      </c>
      <c r="E37" s="34" t="s">
        <v>67</v>
      </c>
      <c r="F37" s="23">
        <v>0</v>
      </c>
      <c r="G37" s="24">
        <f t="shared" si="0"/>
        <v>0</v>
      </c>
    </row>
    <row r="38" spans="1:7" s="3" customFormat="1" ht="15.75" thickBot="1" x14ac:dyDescent="0.3">
      <c r="A38" s="14">
        <v>33</v>
      </c>
      <c r="B38" s="29" t="s">
        <v>49</v>
      </c>
      <c r="C38" s="30">
        <v>1</v>
      </c>
      <c r="D38" s="31" t="s">
        <v>9</v>
      </c>
      <c r="E38" s="34" t="s">
        <v>104</v>
      </c>
      <c r="F38" s="23">
        <v>0</v>
      </c>
      <c r="G38" s="24">
        <f t="shared" si="0"/>
        <v>0</v>
      </c>
    </row>
    <row r="39" spans="1:7" s="3" customFormat="1" ht="15.75" thickBot="1" x14ac:dyDescent="0.3">
      <c r="A39" s="14">
        <v>34</v>
      </c>
      <c r="B39" s="29" t="s">
        <v>49</v>
      </c>
      <c r="C39" s="30"/>
      <c r="D39" s="31"/>
      <c r="E39" s="34" t="s">
        <v>105</v>
      </c>
      <c r="F39" s="23">
        <v>0</v>
      </c>
      <c r="G39" s="24">
        <f t="shared" si="0"/>
        <v>0</v>
      </c>
    </row>
    <row r="40" spans="1:7" s="3" customFormat="1" ht="15.75" thickBot="1" x14ac:dyDescent="0.25">
      <c r="A40" s="14">
        <v>35</v>
      </c>
      <c r="B40" s="25" t="s">
        <v>22</v>
      </c>
      <c r="C40" s="30">
        <v>1</v>
      </c>
      <c r="D40" s="31" t="s">
        <v>9</v>
      </c>
      <c r="E40" s="34" t="s">
        <v>68</v>
      </c>
      <c r="F40" s="23">
        <v>0</v>
      </c>
      <c r="G40" s="24">
        <f t="shared" si="0"/>
        <v>0</v>
      </c>
    </row>
    <row r="41" spans="1:7" s="3" customFormat="1" ht="15.75" thickBot="1" x14ac:dyDescent="0.25">
      <c r="A41" s="14">
        <v>36</v>
      </c>
      <c r="B41" s="25" t="s">
        <v>22</v>
      </c>
      <c r="C41" s="30">
        <v>1</v>
      </c>
      <c r="D41" s="31" t="s">
        <v>10</v>
      </c>
      <c r="E41" s="34" t="s">
        <v>69</v>
      </c>
      <c r="F41" s="23">
        <v>0</v>
      </c>
      <c r="G41" s="24">
        <f t="shared" si="0"/>
        <v>0</v>
      </c>
    </row>
    <row r="42" spans="1:7" s="3" customFormat="1" ht="15.75" thickBot="1" x14ac:dyDescent="0.3">
      <c r="A42" s="14">
        <v>37</v>
      </c>
      <c r="B42" s="25" t="s">
        <v>22</v>
      </c>
      <c r="C42" s="37">
        <v>1</v>
      </c>
      <c r="D42" s="37" t="s">
        <v>9</v>
      </c>
      <c r="E42" s="32" t="s">
        <v>70</v>
      </c>
      <c r="F42" s="23">
        <v>0</v>
      </c>
      <c r="G42" s="24">
        <f t="shared" si="0"/>
        <v>0</v>
      </c>
    </row>
    <row r="43" spans="1:7" ht="15.75" thickBot="1" x14ac:dyDescent="0.25">
      <c r="A43" s="14">
        <v>38</v>
      </c>
      <c r="B43" s="25" t="s">
        <v>22</v>
      </c>
      <c r="C43" s="31">
        <v>1</v>
      </c>
      <c r="D43" s="31" t="s">
        <v>9</v>
      </c>
      <c r="E43" s="26" t="s">
        <v>23</v>
      </c>
      <c r="F43" s="36">
        <v>5000</v>
      </c>
      <c r="G43" s="36">
        <v>5000</v>
      </c>
    </row>
    <row r="44" spans="1:7" ht="15.75" thickBot="1" x14ac:dyDescent="0.25">
      <c r="A44" s="14">
        <v>39</v>
      </c>
      <c r="B44" s="25" t="s">
        <v>22</v>
      </c>
      <c r="C44" s="25">
        <v>1</v>
      </c>
      <c r="D44" s="31" t="s">
        <v>9</v>
      </c>
      <c r="E44" s="27" t="s">
        <v>24</v>
      </c>
      <c r="F44" s="36">
        <v>55000</v>
      </c>
      <c r="G44" s="36">
        <v>55000</v>
      </c>
    </row>
    <row r="45" spans="1:7" x14ac:dyDescent="0.2">
      <c r="A45" s="15"/>
      <c r="B45" s="16"/>
      <c r="C45" s="16"/>
      <c r="D45" s="15"/>
      <c r="E45" s="17"/>
      <c r="F45" s="4"/>
      <c r="G45" s="18"/>
    </row>
    <row r="46" spans="1:7" x14ac:dyDescent="0.2">
      <c r="A46" s="19"/>
      <c r="B46" s="19"/>
      <c r="C46" s="19"/>
      <c r="D46" s="19"/>
      <c r="E46" s="19" t="s">
        <v>14</v>
      </c>
      <c r="F46" s="6"/>
      <c r="G46" s="20">
        <f>SUM(G6:G44)</f>
        <v>60000</v>
      </c>
    </row>
    <row r="47" spans="1:7" x14ac:dyDescent="0.2">
      <c r="A47" s="19"/>
      <c r="B47" s="19"/>
      <c r="C47" s="19"/>
      <c r="D47" s="19"/>
      <c r="E47" s="19"/>
      <c r="F47" s="6"/>
      <c r="G47" s="6"/>
    </row>
    <row r="48" spans="1:7" x14ac:dyDescent="0.2">
      <c r="A48" s="19" t="s">
        <v>13</v>
      </c>
      <c r="B48" s="19"/>
      <c r="C48" s="19"/>
      <c r="D48" s="19"/>
      <c r="E48" s="19" t="s">
        <v>15</v>
      </c>
      <c r="F48" s="6"/>
      <c r="G48" s="7">
        <v>0</v>
      </c>
    </row>
    <row r="49" spans="1:7" x14ac:dyDescent="0.2">
      <c r="A49" s="19"/>
      <c r="B49" s="19"/>
      <c r="C49" s="19"/>
      <c r="D49" s="19"/>
      <c r="E49" s="19"/>
      <c r="F49" s="6"/>
      <c r="G49" s="6"/>
    </row>
    <row r="50" spans="1:7" ht="13.5" thickBot="1" x14ac:dyDescent="0.25">
      <c r="A50" s="22" t="s">
        <v>107</v>
      </c>
      <c r="B50" s="11"/>
      <c r="C50" s="11"/>
      <c r="D50" s="11"/>
      <c r="E50" s="11"/>
      <c r="F50" s="12"/>
      <c r="G50" s="13"/>
    </row>
    <row r="51" spans="1:7" ht="13.5" thickBot="1" x14ac:dyDescent="0.25">
      <c r="A51" s="39" t="s">
        <v>21</v>
      </c>
      <c r="B51" s="40"/>
      <c r="C51" s="40"/>
      <c r="D51" s="40"/>
      <c r="E51" s="40"/>
      <c r="F51" s="40"/>
      <c r="G51" s="40"/>
    </row>
    <row r="52" spans="1:7" ht="13.5" thickBot="1" x14ac:dyDescent="0.25">
      <c r="A52" s="28" t="s">
        <v>0</v>
      </c>
      <c r="B52" s="28" t="s">
        <v>1</v>
      </c>
      <c r="C52" s="28" t="s">
        <v>2</v>
      </c>
      <c r="D52" s="28" t="s">
        <v>3</v>
      </c>
      <c r="E52" s="28" t="s">
        <v>4</v>
      </c>
      <c r="F52" s="28" t="s">
        <v>5</v>
      </c>
      <c r="G52" s="28" t="s">
        <v>6</v>
      </c>
    </row>
    <row r="53" spans="1:7" ht="13.5" thickBot="1" x14ac:dyDescent="0.25">
      <c r="A53" s="28" t="s">
        <v>7</v>
      </c>
      <c r="B53" s="28" t="s">
        <v>16</v>
      </c>
      <c r="C53" s="28" t="s">
        <v>8</v>
      </c>
      <c r="D53" s="28"/>
      <c r="E53" s="28"/>
      <c r="F53" s="28"/>
      <c r="G53" s="28"/>
    </row>
    <row r="54" spans="1:7" ht="15.75" thickBot="1" x14ac:dyDescent="0.3">
      <c r="A54" s="14">
        <v>1</v>
      </c>
      <c r="B54" s="29" t="s">
        <v>17</v>
      </c>
      <c r="C54" s="30">
        <v>1800</v>
      </c>
      <c r="D54" s="31" t="s">
        <v>12</v>
      </c>
      <c r="E54" s="32" t="s">
        <v>33</v>
      </c>
      <c r="F54" s="23">
        <v>0</v>
      </c>
      <c r="G54" s="24">
        <f t="shared" ref="G54:G81" si="1">C54*F54</f>
        <v>0</v>
      </c>
    </row>
    <row r="55" spans="1:7" ht="15.75" thickBot="1" x14ac:dyDescent="0.3">
      <c r="A55" s="14">
        <v>2</v>
      </c>
      <c r="B55" s="29" t="s">
        <v>19</v>
      </c>
      <c r="C55" s="30">
        <v>1591</v>
      </c>
      <c r="D55" s="31" t="s">
        <v>12</v>
      </c>
      <c r="E55" s="32" t="s">
        <v>34</v>
      </c>
      <c r="F55" s="23">
        <v>0</v>
      </c>
      <c r="G55" s="24">
        <f t="shared" si="1"/>
        <v>0</v>
      </c>
    </row>
    <row r="56" spans="1:7" ht="15.75" thickBot="1" x14ac:dyDescent="0.3">
      <c r="A56" s="14">
        <v>3</v>
      </c>
      <c r="B56" s="29" t="s">
        <v>26</v>
      </c>
      <c r="C56" s="30">
        <v>2741</v>
      </c>
      <c r="D56" s="31" t="s">
        <v>12</v>
      </c>
      <c r="E56" s="32" t="s">
        <v>35</v>
      </c>
      <c r="F56" s="23">
        <v>0</v>
      </c>
      <c r="G56" s="24">
        <f t="shared" si="1"/>
        <v>0</v>
      </c>
    </row>
    <row r="57" spans="1:7" ht="15.75" thickBot="1" x14ac:dyDescent="0.3">
      <c r="A57" s="14">
        <v>4</v>
      </c>
      <c r="B57" s="29" t="s">
        <v>18</v>
      </c>
      <c r="C57" s="30">
        <v>277</v>
      </c>
      <c r="D57" s="31" t="s">
        <v>12</v>
      </c>
      <c r="E57" s="32" t="s">
        <v>36</v>
      </c>
      <c r="F57" s="23">
        <v>0</v>
      </c>
      <c r="G57" s="24">
        <f t="shared" si="1"/>
        <v>0</v>
      </c>
    </row>
    <row r="58" spans="1:7" ht="15.75" thickBot="1" x14ac:dyDescent="0.3">
      <c r="A58" s="14">
        <v>5</v>
      </c>
      <c r="B58" s="29" t="s">
        <v>19</v>
      </c>
      <c r="C58" s="30">
        <v>277</v>
      </c>
      <c r="D58" s="31" t="s">
        <v>12</v>
      </c>
      <c r="E58" s="32" t="s">
        <v>37</v>
      </c>
      <c r="F58" s="23">
        <v>0</v>
      </c>
      <c r="G58" s="24">
        <f t="shared" si="1"/>
        <v>0</v>
      </c>
    </row>
    <row r="59" spans="1:7" ht="15.75" thickBot="1" x14ac:dyDescent="0.3">
      <c r="A59" s="14">
        <v>6</v>
      </c>
      <c r="B59" s="29" t="s">
        <v>27</v>
      </c>
      <c r="C59" s="30">
        <v>165</v>
      </c>
      <c r="D59" s="31" t="s">
        <v>12</v>
      </c>
      <c r="E59" s="32" t="s">
        <v>38</v>
      </c>
      <c r="F59" s="23">
        <v>0</v>
      </c>
      <c r="G59" s="24">
        <f t="shared" si="1"/>
        <v>0</v>
      </c>
    </row>
    <row r="60" spans="1:7" ht="15.75" thickBot="1" x14ac:dyDescent="0.3">
      <c r="A60" s="14">
        <v>7</v>
      </c>
      <c r="B60" s="29" t="s">
        <v>28</v>
      </c>
      <c r="C60" s="30">
        <v>165</v>
      </c>
      <c r="D60" s="31" t="s">
        <v>12</v>
      </c>
      <c r="E60" s="32" t="s">
        <v>39</v>
      </c>
      <c r="F60" s="23">
        <v>0</v>
      </c>
      <c r="G60" s="24">
        <f t="shared" si="1"/>
        <v>0</v>
      </c>
    </row>
    <row r="61" spans="1:7" ht="15.75" thickBot="1" x14ac:dyDescent="0.3">
      <c r="A61" s="14">
        <v>8</v>
      </c>
      <c r="B61" s="29" t="s">
        <v>29</v>
      </c>
      <c r="C61" s="30">
        <v>2140</v>
      </c>
      <c r="D61" s="31" t="s">
        <v>11</v>
      </c>
      <c r="E61" s="32" t="s">
        <v>78</v>
      </c>
      <c r="F61" s="23">
        <v>0</v>
      </c>
      <c r="G61" s="24">
        <f t="shared" si="1"/>
        <v>0</v>
      </c>
    </row>
    <row r="62" spans="1:7" ht="15.75" thickBot="1" x14ac:dyDescent="0.3">
      <c r="A62" s="14">
        <v>9</v>
      </c>
      <c r="B62" s="29" t="s">
        <v>29</v>
      </c>
      <c r="C62" s="30">
        <v>10</v>
      </c>
      <c r="D62" s="31" t="s">
        <v>11</v>
      </c>
      <c r="E62" s="32" t="s">
        <v>79</v>
      </c>
      <c r="F62" s="23">
        <v>0</v>
      </c>
      <c r="G62" s="24">
        <f t="shared" si="1"/>
        <v>0</v>
      </c>
    </row>
    <row r="63" spans="1:7" ht="15.75" thickBot="1" x14ac:dyDescent="0.3">
      <c r="A63" s="14">
        <v>10</v>
      </c>
      <c r="B63" s="29" t="s">
        <v>30</v>
      </c>
      <c r="C63" s="30">
        <v>8</v>
      </c>
      <c r="D63" s="31" t="s">
        <v>10</v>
      </c>
      <c r="E63" s="32" t="s">
        <v>80</v>
      </c>
      <c r="F63" s="23">
        <v>0</v>
      </c>
      <c r="G63" s="24">
        <f t="shared" si="1"/>
        <v>0</v>
      </c>
    </row>
    <row r="64" spans="1:7" ht="15.75" thickBot="1" x14ac:dyDescent="0.3">
      <c r="A64" s="14">
        <v>11</v>
      </c>
      <c r="B64" s="33" t="s">
        <v>81</v>
      </c>
      <c r="C64" s="30">
        <v>17</v>
      </c>
      <c r="D64" s="31" t="s">
        <v>10</v>
      </c>
      <c r="E64" s="32" t="s">
        <v>82</v>
      </c>
      <c r="F64" s="23">
        <v>0</v>
      </c>
      <c r="G64" s="24">
        <f t="shared" si="1"/>
        <v>0</v>
      </c>
    </row>
    <row r="65" spans="1:7" ht="15.75" thickBot="1" x14ac:dyDescent="0.25">
      <c r="A65" s="14">
        <v>12</v>
      </c>
      <c r="B65" s="33" t="s">
        <v>81</v>
      </c>
      <c r="C65" s="30">
        <v>3</v>
      </c>
      <c r="D65" s="31" t="s">
        <v>10</v>
      </c>
      <c r="E65" s="34" t="s">
        <v>83</v>
      </c>
      <c r="F65" s="23">
        <v>0</v>
      </c>
      <c r="G65" s="24">
        <f t="shared" si="1"/>
        <v>0</v>
      </c>
    </row>
    <row r="66" spans="1:7" ht="15.75" thickBot="1" x14ac:dyDescent="0.25">
      <c r="A66" s="14">
        <v>13</v>
      </c>
      <c r="B66" s="33" t="s">
        <v>81</v>
      </c>
      <c r="C66" s="30">
        <v>1</v>
      </c>
      <c r="D66" s="31" t="s">
        <v>10</v>
      </c>
      <c r="E66" s="34" t="s">
        <v>84</v>
      </c>
      <c r="F66" s="23">
        <v>0</v>
      </c>
      <c r="G66" s="24">
        <f t="shared" si="1"/>
        <v>0</v>
      </c>
    </row>
    <row r="67" spans="1:7" ht="15.75" thickBot="1" x14ac:dyDescent="0.25">
      <c r="A67" s="14">
        <v>14</v>
      </c>
      <c r="B67" s="33" t="s">
        <v>81</v>
      </c>
      <c r="C67" s="30">
        <v>1</v>
      </c>
      <c r="D67" s="31" t="s">
        <v>10</v>
      </c>
      <c r="E67" s="34" t="s">
        <v>85</v>
      </c>
      <c r="F67" s="23">
        <v>0</v>
      </c>
      <c r="G67" s="24">
        <f t="shared" si="1"/>
        <v>0</v>
      </c>
    </row>
    <row r="68" spans="1:7" ht="15.75" thickBot="1" x14ac:dyDescent="0.25">
      <c r="A68" s="14">
        <v>15</v>
      </c>
      <c r="B68" s="33" t="s">
        <v>81</v>
      </c>
      <c r="C68" s="30">
        <v>3</v>
      </c>
      <c r="D68" s="31" t="s">
        <v>10</v>
      </c>
      <c r="E68" s="34" t="s">
        <v>86</v>
      </c>
      <c r="F68" s="23">
        <v>0</v>
      </c>
      <c r="G68" s="24">
        <f t="shared" si="1"/>
        <v>0</v>
      </c>
    </row>
    <row r="69" spans="1:7" ht="15.75" thickBot="1" x14ac:dyDescent="0.25">
      <c r="A69" s="14">
        <v>16</v>
      </c>
      <c r="B69" s="33" t="s">
        <v>81</v>
      </c>
      <c r="C69" s="30">
        <v>1</v>
      </c>
      <c r="D69" s="31" t="s">
        <v>10</v>
      </c>
      <c r="E69" s="34" t="s">
        <v>87</v>
      </c>
      <c r="F69" s="23">
        <v>0</v>
      </c>
      <c r="G69" s="24">
        <f t="shared" si="1"/>
        <v>0</v>
      </c>
    </row>
    <row r="70" spans="1:7" ht="15.75" thickBot="1" x14ac:dyDescent="0.25">
      <c r="A70" s="14">
        <v>17</v>
      </c>
      <c r="B70" s="33" t="s">
        <v>88</v>
      </c>
      <c r="C70" s="30">
        <v>1</v>
      </c>
      <c r="D70" s="31" t="s">
        <v>10</v>
      </c>
      <c r="E70" s="34" t="s">
        <v>89</v>
      </c>
      <c r="F70" s="23">
        <v>0</v>
      </c>
      <c r="G70" s="24">
        <f t="shared" si="1"/>
        <v>0</v>
      </c>
    </row>
    <row r="71" spans="1:7" ht="15.75" thickBot="1" x14ac:dyDescent="0.25">
      <c r="A71" s="14">
        <v>18</v>
      </c>
      <c r="B71" s="33" t="s">
        <v>81</v>
      </c>
      <c r="C71" s="30">
        <v>1</v>
      </c>
      <c r="D71" s="31" t="s">
        <v>10</v>
      </c>
      <c r="E71" s="34" t="s">
        <v>90</v>
      </c>
      <c r="F71" s="23">
        <v>0</v>
      </c>
      <c r="G71" s="24">
        <f t="shared" si="1"/>
        <v>0</v>
      </c>
    </row>
    <row r="72" spans="1:7" ht="15.75" thickBot="1" x14ac:dyDescent="0.3">
      <c r="A72" s="14">
        <v>19</v>
      </c>
      <c r="B72" s="29" t="s">
        <v>31</v>
      </c>
      <c r="C72" s="30">
        <v>830</v>
      </c>
      <c r="D72" s="31" t="s">
        <v>11</v>
      </c>
      <c r="E72" s="34" t="s">
        <v>91</v>
      </c>
      <c r="F72" s="23">
        <v>0</v>
      </c>
      <c r="G72" s="24">
        <f t="shared" si="1"/>
        <v>0</v>
      </c>
    </row>
    <row r="73" spans="1:7" ht="15.75" thickBot="1" x14ac:dyDescent="0.3">
      <c r="A73" s="14">
        <v>20</v>
      </c>
      <c r="B73" s="29" t="s">
        <v>31</v>
      </c>
      <c r="C73" s="30">
        <v>560</v>
      </c>
      <c r="D73" s="31" t="s">
        <v>11</v>
      </c>
      <c r="E73" s="34" t="s">
        <v>92</v>
      </c>
      <c r="F73" s="23">
        <v>0</v>
      </c>
      <c r="G73" s="24">
        <f t="shared" si="1"/>
        <v>0</v>
      </c>
    </row>
    <row r="74" spans="1:7" ht="15.75" thickBot="1" x14ac:dyDescent="0.3">
      <c r="A74" s="14">
        <v>21</v>
      </c>
      <c r="B74" s="29" t="s">
        <v>32</v>
      </c>
      <c r="C74" s="31">
        <v>372</v>
      </c>
      <c r="D74" s="31" t="s">
        <v>11</v>
      </c>
      <c r="E74" s="35" t="s">
        <v>93</v>
      </c>
      <c r="F74" s="23">
        <v>0</v>
      </c>
      <c r="G74" s="24">
        <f t="shared" si="1"/>
        <v>0</v>
      </c>
    </row>
    <row r="75" spans="1:7" ht="15.75" thickBot="1" x14ac:dyDescent="0.3">
      <c r="A75" s="14">
        <v>22</v>
      </c>
      <c r="B75" s="29" t="s">
        <v>32</v>
      </c>
      <c r="C75" s="31">
        <v>724</v>
      </c>
      <c r="D75" s="31" t="s">
        <v>11</v>
      </c>
      <c r="E75" s="35" t="s">
        <v>94</v>
      </c>
      <c r="F75" s="23">
        <v>0</v>
      </c>
      <c r="G75" s="24">
        <f t="shared" si="1"/>
        <v>0</v>
      </c>
    </row>
    <row r="76" spans="1:7" ht="15.75" thickBot="1" x14ac:dyDescent="0.3">
      <c r="A76" s="14">
        <v>23</v>
      </c>
      <c r="B76" s="29" t="s">
        <v>95</v>
      </c>
      <c r="C76" s="30">
        <v>46</v>
      </c>
      <c r="D76" s="31" t="s">
        <v>10</v>
      </c>
      <c r="E76" s="34" t="s">
        <v>96</v>
      </c>
      <c r="F76" s="23">
        <v>0</v>
      </c>
      <c r="G76" s="24">
        <f t="shared" si="1"/>
        <v>0</v>
      </c>
    </row>
    <row r="77" spans="1:7" ht="15.75" thickBot="1" x14ac:dyDescent="0.3">
      <c r="A77" s="14">
        <v>24</v>
      </c>
      <c r="B77" s="29" t="s">
        <v>97</v>
      </c>
      <c r="C77" s="30">
        <v>20</v>
      </c>
      <c r="D77" s="31" t="s">
        <v>10</v>
      </c>
      <c r="E77" s="34" t="s">
        <v>98</v>
      </c>
      <c r="F77" s="23">
        <v>0</v>
      </c>
      <c r="G77" s="24">
        <f t="shared" si="1"/>
        <v>0</v>
      </c>
    </row>
    <row r="78" spans="1:7" ht="15.75" thickBot="1" x14ac:dyDescent="0.3">
      <c r="A78" s="14">
        <v>25</v>
      </c>
      <c r="B78" s="29" t="s">
        <v>97</v>
      </c>
      <c r="C78" s="30">
        <v>10</v>
      </c>
      <c r="D78" s="31" t="s">
        <v>10</v>
      </c>
      <c r="E78" s="34" t="s">
        <v>99</v>
      </c>
      <c r="F78" s="23">
        <v>0</v>
      </c>
      <c r="G78" s="24">
        <f t="shared" si="1"/>
        <v>0</v>
      </c>
    </row>
    <row r="79" spans="1:7" ht="15.75" thickBot="1" x14ac:dyDescent="0.3">
      <c r="A79" s="14">
        <v>26</v>
      </c>
      <c r="B79" s="29" t="s">
        <v>100</v>
      </c>
      <c r="C79" s="30">
        <v>3</v>
      </c>
      <c r="D79" s="31" t="s">
        <v>10</v>
      </c>
      <c r="E79" s="34" t="s">
        <v>101</v>
      </c>
      <c r="F79" s="23">
        <v>0</v>
      </c>
      <c r="G79" s="24">
        <f t="shared" si="1"/>
        <v>0</v>
      </c>
    </row>
    <row r="80" spans="1:7" ht="15.75" thickBot="1" x14ac:dyDescent="0.3">
      <c r="A80" s="14">
        <v>27</v>
      </c>
      <c r="B80" s="29"/>
      <c r="C80" s="30">
        <v>1</v>
      </c>
      <c r="D80" s="31" t="s">
        <v>10</v>
      </c>
      <c r="E80" s="34" t="s">
        <v>102</v>
      </c>
      <c r="F80" s="23">
        <v>0</v>
      </c>
      <c r="G80" s="24">
        <f t="shared" si="1"/>
        <v>0</v>
      </c>
    </row>
    <row r="81" spans="1:7" ht="15.75" thickBot="1" x14ac:dyDescent="0.3">
      <c r="A81" s="14">
        <v>28</v>
      </c>
      <c r="B81" s="29"/>
      <c r="C81" s="30">
        <v>1</v>
      </c>
      <c r="D81" s="31" t="s">
        <v>10</v>
      </c>
      <c r="E81" s="34" t="s">
        <v>103</v>
      </c>
      <c r="F81" s="23">
        <v>0</v>
      </c>
      <c r="G81" s="24">
        <f t="shared" si="1"/>
        <v>0</v>
      </c>
    </row>
    <row r="82" spans="1:7" ht="15.75" thickBot="1" x14ac:dyDescent="0.25">
      <c r="A82" s="14">
        <v>29</v>
      </c>
      <c r="B82" s="25" t="s">
        <v>22</v>
      </c>
      <c r="C82" s="31"/>
      <c r="D82" s="31" t="s">
        <v>9</v>
      </c>
      <c r="E82" s="38" t="s">
        <v>23</v>
      </c>
      <c r="F82" s="36">
        <v>6000</v>
      </c>
      <c r="G82" s="36">
        <v>6000</v>
      </c>
    </row>
    <row r="83" spans="1:7" ht="15.75" thickBot="1" x14ac:dyDescent="0.25">
      <c r="A83" s="14">
        <v>30</v>
      </c>
      <c r="B83" s="25" t="s">
        <v>22</v>
      </c>
      <c r="C83" s="25"/>
      <c r="D83" s="31" t="s">
        <v>9</v>
      </c>
      <c r="E83" s="27" t="s">
        <v>24</v>
      </c>
      <c r="F83" s="36">
        <v>32000</v>
      </c>
      <c r="G83" s="36">
        <v>32000</v>
      </c>
    </row>
    <row r="84" spans="1:7" x14ac:dyDescent="0.2">
      <c r="A84" s="15"/>
      <c r="B84" s="16"/>
      <c r="C84" s="16"/>
      <c r="D84" s="15"/>
      <c r="E84" s="17"/>
      <c r="F84" s="4"/>
      <c r="G84" s="18"/>
    </row>
    <row r="85" spans="1:7" x14ac:dyDescent="0.2">
      <c r="A85" s="19"/>
      <c r="B85" s="19"/>
      <c r="C85" s="19"/>
      <c r="D85" s="19"/>
      <c r="E85" s="19" t="s">
        <v>14</v>
      </c>
      <c r="F85" s="6"/>
      <c r="G85" s="20">
        <f>SUM(G54:G83)</f>
        <v>38000</v>
      </c>
    </row>
    <row r="86" spans="1:7" x14ac:dyDescent="0.2">
      <c r="A86" s="19"/>
      <c r="B86" s="19"/>
      <c r="C86" s="19"/>
      <c r="D86" s="19"/>
      <c r="E86" s="19"/>
      <c r="F86" s="6"/>
      <c r="G86" s="6"/>
    </row>
    <row r="87" spans="1:7" x14ac:dyDescent="0.2">
      <c r="A87" s="19" t="s">
        <v>13</v>
      </c>
      <c r="B87" s="19"/>
      <c r="C87" s="19"/>
      <c r="D87" s="19"/>
      <c r="E87" s="19" t="s">
        <v>15</v>
      </c>
      <c r="F87" s="6"/>
      <c r="G87" s="7">
        <v>0</v>
      </c>
    </row>
    <row r="88" spans="1:7" x14ac:dyDescent="0.2">
      <c r="A88" s="19"/>
      <c r="B88" s="19"/>
      <c r="C88" s="19"/>
      <c r="D88" s="19"/>
      <c r="E88" s="19"/>
      <c r="F88" s="6"/>
      <c r="G88" s="6"/>
    </row>
    <row r="89" spans="1:7" x14ac:dyDescent="0.2">
      <c r="A89" s="19" t="s">
        <v>20</v>
      </c>
      <c r="B89" s="19"/>
      <c r="C89" s="19"/>
      <c r="D89" s="19"/>
      <c r="E89" s="19"/>
      <c r="F89" s="6"/>
      <c r="G89" s="20">
        <f>G46+ G48+G85+G87</f>
        <v>98000</v>
      </c>
    </row>
  </sheetData>
  <sheetProtection algorithmName="SHA-512" hashValue="unWVL6X6lVJCwqVXdSnjgkf/YcbCRKH3Kyf7qTLrJi4tEdt9zr3Cx5W6oZY0l0R9TF2czwUDOst8d8ufl8PTKw==" saltValue="vGCiIlNvTxFKRFjBw7GNNA==" spinCount="100000" sheet="1" selectLockedCells="1"/>
  <protectedRanges>
    <protectedRange sqref="F54:F81" name="Range3"/>
    <protectedRange sqref="F6:F42" name="Range1"/>
    <protectedRange sqref="G48" name="Range2"/>
    <protectedRange sqref="G87" name="Range4"/>
  </protectedRanges>
  <mergeCells count="2">
    <mergeCell ref="A3:G3"/>
    <mergeCell ref="A51:G51"/>
  </mergeCells>
  <printOptions horizontalCentered="1"/>
  <pageMargins left="0.25" right="0.25" top="0.75" bottom="0.75" header="0.3" footer="0.3"/>
  <pageSetup scale="8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ract_x0020_document xmlns="c0086056-5044-4a33-b29f-c75672ab2bba">true</contract_x0020_document>
    <Spec_x0020__x0023_ xmlns="c0086056-5044-4a33-b29f-c75672ab2bba">614</Spec_x0020__x0023_>
    <Doc_x0020_Type xmlns="c0086056-5044-4a33-b29f-c75672ab2bba">Appendix B Bid Workbook</Doc_x0020_Type>
    <SRC xmlns="c0086056-5044-4a33-b29f-c75672ab2bba" xsi:nil="true"/>
    <_dlc_DocId xmlns="53dbc0f4-2d3d-44b3-9905-25b4807b1361">EV5DVUR6RRZR-52-9162</_dlc_DocId>
    <_dlc_DocIdUrl xmlns="53dbc0f4-2d3d-44b3-9905-25b4807b1361">
      <Url>http://thegrid/finance/supply/pba/_layouts/DocIdRedir.aspx?ID=EV5DVUR6RRZR-52-9162</Url>
      <Description>EV5DVUR6RRZR-52-9162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3772EEED56B64DB33CE9A12DD24AAF" ma:contentTypeVersion="20" ma:contentTypeDescription="Create a new document." ma:contentTypeScope="" ma:versionID="f9220cd027fadaca005513141d7ab2ee">
  <xsd:schema xmlns:xsd="http://www.w3.org/2001/XMLSchema" xmlns:xs="http://www.w3.org/2001/XMLSchema" xmlns:p="http://schemas.microsoft.com/office/2006/metadata/properties" xmlns:ns2="c0086056-5044-4a33-b29f-c75672ab2bba" xmlns:ns3="53dbc0f4-2d3d-44b3-9905-25b4807b1361" targetNamespace="http://schemas.microsoft.com/office/2006/metadata/properties" ma:root="true" ma:fieldsID="60b9ec70c6e134dc1d163219689d49f7" ns2:_="" ns3:_="">
    <xsd:import namespace="c0086056-5044-4a33-b29f-c75672ab2bba"/>
    <xsd:import namespace="53dbc0f4-2d3d-44b3-9905-25b4807b1361"/>
    <xsd:element name="properties">
      <xsd:complexType>
        <xsd:sequence>
          <xsd:element name="documentManagement">
            <xsd:complexType>
              <xsd:all>
                <xsd:element ref="ns2:Spec_x0020__x0023_"/>
                <xsd:element ref="ns2:Spec_x0020__x0023__x003a_Title" minOccurs="0"/>
                <xsd:element ref="ns2:SRC" minOccurs="0"/>
                <xsd:element ref="ns2:SRC_x003a_SRC_x0020_Date" minOccurs="0"/>
                <xsd:element ref="ns2:Doc_x0020_Type" minOccurs="0"/>
                <xsd:element ref="ns3:_dlc_DocId" minOccurs="0"/>
                <xsd:element ref="ns3:_dlc_DocIdUrl" minOccurs="0"/>
                <xsd:element ref="ns3:_dlc_DocIdPersistId" minOccurs="0"/>
                <xsd:element ref="ns2:contract_x0020_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Spec_x0020__x0023_" ma:index="8" ma:displayName="Spec #" ma:list="{989978d3-375c-4095-8921-005722c9e125}" ma:internalName="Spec_x0020__x0023_" ma:readOnly="false" ma:showField="Spec_x0020__x0023_">
      <xsd:simpleType>
        <xsd:restriction base="dms:Lookup"/>
      </xsd:simpleType>
    </xsd:element>
    <xsd:element name="Spec_x0020__x0023__x003a_Title" ma:index="9" nillable="true" ma:displayName="Spec #:Title" ma:list="{989978d3-375c-4095-8921-005722c9e125}" ma:internalName="Spec_x0020__x0023__x003a_Title" ma:readOnly="true" ma:showField="Title" ma:web="51e60e36-79d5-490a-984c-849376fc4e29">
      <xsd:simpleType>
        <xsd:restriction base="dms:Lookup"/>
      </xsd:simpleType>
    </xsd:element>
    <xsd:element name="SRC" ma:index="10" nillable="true" ma:displayName="SRC" ma:list="{989978d3-375c-4095-8921-005722c9e125}" ma:internalName="SRC" ma:readOnly="false" ma:showField="SRC_x0020_Date">
      <xsd:simpleType>
        <xsd:restriction base="dms:Lookup"/>
      </xsd:simpleType>
    </xsd:element>
    <xsd:element name="SRC_x003a_SRC_x0020_Date" ma:index="11" nillable="true" ma:displayName="SRC:SRC Date" ma:list="{989978d3-375c-4095-8921-005722c9e125}" ma:internalName="SRC_x003a_SRC_x0020_Date" ma:readOnly="true" ma:showField="SRC_x0020_Date" ma:web="51e60e36-79d5-490a-984c-849376fc4e29">
      <xsd:simpleType>
        <xsd:restriction base="dms:Lookup"/>
      </xsd:simpleType>
    </xsd:element>
    <xsd:element name="Doc_x0020_Type" ma:index="12" nillable="true" ma:displayName="Doc Type" ma:format="Dropdown" ma:internalName="Doc_x0020_Type">
      <xsd:simpleType>
        <xsd:restriction base="dms:Choice">
          <xsd:enumeration value="Advertisement AffidavitIFB or RFP"/>
          <xsd:enumeration value="Appendix A Technical Specification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BAFO Request"/>
          <xsd:enumeration value="BAFO Response"/>
          <xsd:enumeration value="Bid Tab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Solicitation"/>
          <xsd:enumeration value="Solicitation PDF"/>
          <xsd:enumeration value="Sourcing Plan"/>
          <xsd:enumeration value="Supplier Clarification Request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16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1DF0F7-FC89-4F1C-8A52-8E4D8D6C00B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3dbc0f4-2d3d-44b3-9905-25b4807b1361"/>
    <ds:schemaRef ds:uri="http://schemas.microsoft.com/office/infopath/2007/PartnerControls"/>
    <ds:schemaRef ds:uri="c0086056-5044-4a33-b29f-c75672ab2bb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8CB19CC-C487-476F-B81A-0E1E4BE9EF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3332C8-B868-47B4-928F-43A05C2CDB9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FA0215C-2E3D-410D-B9D9-1B4ECD3BCA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086056-5044-4a33-b29f-c75672ab2bba"/>
    <ds:schemaRef ds:uri="53dbc0f4-2d3d-44b3-9905-25b4807b1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Workbook FM </vt:lpstr>
      <vt:lpstr>'Bid Workbook FM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041-19 Workbook FM &amp; WM</dc:title>
  <dc:creator>abryan</dc:creator>
  <cp:lastModifiedBy>JEA User</cp:lastModifiedBy>
  <cp:lastPrinted>2019-01-02T19:07:30Z</cp:lastPrinted>
  <dcterms:created xsi:type="dcterms:W3CDTF">2015-03-31T18:09:13Z</dcterms:created>
  <dcterms:modified xsi:type="dcterms:W3CDTF">2019-01-02T20:08:17Z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0x010100E13772EEED56B64DB33CE9A12DD24AAF</vt:lpwstr>
  </property>
  <property fmtid="{D5CDD505-2E9C-101B-9397-08002B2CF9AE}" pid="3" name="_dlc_DocIdItemGuid">
    <vt:lpwstr>88656b8b-ce3d-4c80-99a7-769d441fed03</vt:lpwstr>
  </property>
</Properties>
</file>