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20\"/>
    </mc:Choice>
  </mc:AlternateContent>
  <bookViews>
    <workbookView xWindow="-28920" yWindow="-120" windowWidth="29040" windowHeight="15840"/>
  </bookViews>
  <sheets>
    <sheet name="Bid workbook" sheetId="8" r:id="rId1"/>
  </sheets>
  <externalReferences>
    <externalReference r:id="rId2"/>
  </externalReferences>
  <definedNames>
    <definedName name="cost1">'[1]1Demo'!$N$143</definedName>
    <definedName name="cost10">'[1]10Aeration Basin'!$N$75</definedName>
    <definedName name="cost11">'[1]11 Drain PS 1&amp;2'!$N$84</definedName>
    <definedName name="cost12">'[1]12Sclarif'!$N$72</definedName>
    <definedName name="cost13">'[1]13 RAS PS RAS-WAS '!$N$135</definedName>
    <definedName name="cost14">'[1]14CCB'!$N$31</definedName>
    <definedName name="cost15">'[1]15Plant Pump Sta'!$N$124</definedName>
    <definedName name="cost16">'[1]16Efflnt Filtrs'!$N$96</definedName>
    <definedName name="cost17">'[1]17 Cntrl Bldg'!$N$92</definedName>
    <definedName name="cost18">'[1]18Mainten'!$N$58</definedName>
    <definedName name="cost19">'[1]19 NaOH'!$N$67</definedName>
    <definedName name="cost2">'[1]2Sitework'!$N$48</definedName>
    <definedName name="cost20">'[1]20Ferrous Sulphate'!$N$74</definedName>
    <definedName name="cost21">'[1]21Lime'!$N$61</definedName>
    <definedName name="cost22">'[1]22SBT'!$N$60</definedName>
    <definedName name="cost3">'[1]3Yard'!$N$133</definedName>
    <definedName name="cost4">'[1]4Raw Wastewater'!$N$99</definedName>
    <definedName name="cost5">'[1]5Prelim Treat'!$N$184</definedName>
    <definedName name="cost6">'[1]6Pclarifier'!$N$54</definedName>
    <definedName name="cost7">'[1]7Psludge '!$N$32</definedName>
    <definedName name="cost8">'[1]8Pscum'!$N$53</definedName>
    <definedName name="cost9">'[1]9 Odor'!$N$223</definedName>
    <definedName name="_xlnm.Print_Area" localSheetId="0">'Bid workbook'!$A$1:$G$11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8" l="1"/>
  <c r="G8" i="8" l="1"/>
  <c r="G7" i="8"/>
  <c r="D6" i="8"/>
  <c r="G6" i="8" s="1"/>
  <c r="G5" i="8"/>
  <c r="G4" i="8"/>
  <c r="G3" i="8"/>
  <c r="G11" i="8" l="1"/>
</calcChain>
</file>

<file path=xl/sharedStrings.xml><?xml version="1.0" encoding="utf-8"?>
<sst xmlns="http://schemas.openxmlformats.org/spreadsheetml/2006/main" count="23" uniqueCount="19">
  <si>
    <t>LF</t>
  </si>
  <si>
    <t>36-inch CIPP</t>
  </si>
  <si>
    <t>42-inch CIPP</t>
  </si>
  <si>
    <t>LS</t>
  </si>
  <si>
    <t>Maintenance of Traffic</t>
  </si>
  <si>
    <t xml:space="preserve">M&amp;P/ Spec No. </t>
  </si>
  <si>
    <t xml:space="preserve">ITEM No. </t>
  </si>
  <si>
    <t>ITEM DESCRIPTION</t>
  </si>
  <si>
    <t>Total Est Quantity</t>
  </si>
  <si>
    <t>Units</t>
  </si>
  <si>
    <t>Unit Cost</t>
  </si>
  <si>
    <t>Total Cost</t>
  </si>
  <si>
    <t xml:space="preserve"> Mobilization</t>
  </si>
  <si>
    <t>Manhole Rehabilitation</t>
  </si>
  <si>
    <t>Temporary Pumping</t>
  </si>
  <si>
    <t>VF</t>
  </si>
  <si>
    <t>Preparatory Sewer Cleaning and CCTV Inspection</t>
  </si>
  <si>
    <t>029-20 Appendix B - Bid Workbook - Large Diameter Trenchless Pipe Rehabilitation, Nicholson Rd: Olive St to Utah Pump Station (Enter data in yellow cells only)</t>
  </si>
  <si>
    <t>TOTAL BID PRICE (transfer this number to TOTAL BID PRICE line in Appendix B - Bid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</si>
</sst>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44" fontId="0" fillId="0" borderId="0" xfId="0" applyNumberFormat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64" fontId="0" fillId="0" borderId="9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1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Alignment="1">
      <alignment horizontal="center" vertical="center"/>
    </xf>
    <xf numFmtId="44" fontId="0" fillId="2" borderId="2" xfId="2" applyFont="1" applyFill="1" applyBorder="1" applyAlignment="1">
      <alignment horizontal="left" vertical="center"/>
    </xf>
    <xf numFmtId="44" fontId="0" fillId="2" borderId="1" xfId="2" applyFont="1" applyFill="1" applyBorder="1" applyAlignment="1">
      <alignment horizontal="left" vertical="center"/>
    </xf>
    <xf numFmtId="44" fontId="0" fillId="0" borderId="7" xfId="2" applyFont="1" applyFill="1" applyBorder="1" applyAlignment="1">
      <alignment horizontal="center" vertical="center"/>
    </xf>
    <xf numFmtId="44" fontId="0" fillId="0" borderId="8" xfId="2" applyFont="1" applyFill="1" applyBorder="1" applyAlignment="1">
      <alignment horizontal="center" vertical="center"/>
    </xf>
    <xf numFmtId="44" fontId="0" fillId="0" borderId="10" xfId="2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SUTTON/SUTTO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mo"/>
      <sheetName val="2Sitework"/>
      <sheetName val="3Yard"/>
      <sheetName val="4Raw Wastewater"/>
      <sheetName val="5Prelim Treat"/>
      <sheetName val="6Pclarifier"/>
      <sheetName val="7Psludge "/>
      <sheetName val="8Pscum"/>
      <sheetName val="9 Odor"/>
      <sheetName val="10Aeration Basin"/>
      <sheetName val="11 Drain PS 1&amp;2"/>
      <sheetName val="12Sclarif"/>
      <sheetName val="13 RAS PS RAS-WAS "/>
      <sheetName val="14CCB"/>
      <sheetName val="15Plant Pump Sta"/>
      <sheetName val="16Efflnt Filtrs"/>
      <sheetName val="17 Cntrl Bldg"/>
      <sheetName val="18Mainten"/>
      <sheetName val="19 NaOH"/>
      <sheetName val="20Ferrous Sulphate"/>
      <sheetName val="21Lime"/>
      <sheetName val="22SBT"/>
    </sheetNames>
    <sheetDataSet>
      <sheetData sheetId="0">
        <row r="143">
          <cell r="N143">
            <v>1479500</v>
          </cell>
        </row>
      </sheetData>
      <sheetData sheetId="1">
        <row r="48">
          <cell r="N48">
            <v>1269900</v>
          </cell>
        </row>
      </sheetData>
      <sheetData sheetId="2">
        <row r="133">
          <cell r="N133">
            <v>4673100</v>
          </cell>
        </row>
      </sheetData>
      <sheetData sheetId="3">
        <row r="99">
          <cell r="N99">
            <v>2015800</v>
          </cell>
        </row>
      </sheetData>
      <sheetData sheetId="4">
        <row r="184">
          <cell r="N184">
            <v>4370100</v>
          </cell>
        </row>
      </sheetData>
      <sheetData sheetId="5">
        <row r="54">
          <cell r="N54">
            <v>1762300</v>
          </cell>
        </row>
      </sheetData>
      <sheetData sheetId="6">
        <row r="32">
          <cell r="N32">
            <v>91600</v>
          </cell>
        </row>
      </sheetData>
      <sheetData sheetId="7">
        <row r="53">
          <cell r="N53">
            <v>166000</v>
          </cell>
        </row>
      </sheetData>
      <sheetData sheetId="8">
        <row r="223">
          <cell r="N223">
            <v>1473900</v>
          </cell>
        </row>
      </sheetData>
      <sheetData sheetId="9">
        <row r="75">
          <cell r="N75">
            <v>11539500</v>
          </cell>
        </row>
      </sheetData>
      <sheetData sheetId="10">
        <row r="84">
          <cell r="N84">
            <v>503400</v>
          </cell>
        </row>
      </sheetData>
      <sheetData sheetId="11">
        <row r="72">
          <cell r="N72">
            <v>6383100</v>
          </cell>
        </row>
      </sheetData>
      <sheetData sheetId="12">
        <row r="135">
          <cell r="N135">
            <v>1906100</v>
          </cell>
        </row>
      </sheetData>
      <sheetData sheetId="13">
        <row r="31">
          <cell r="N31">
            <v>185800</v>
          </cell>
        </row>
      </sheetData>
      <sheetData sheetId="14">
        <row r="124">
          <cell r="N124">
            <v>1390600</v>
          </cell>
        </row>
      </sheetData>
      <sheetData sheetId="15">
        <row r="96">
          <cell r="N96">
            <v>6285500</v>
          </cell>
        </row>
      </sheetData>
      <sheetData sheetId="16">
        <row r="92">
          <cell r="N92">
            <v>1143700</v>
          </cell>
        </row>
      </sheetData>
      <sheetData sheetId="17">
        <row r="58">
          <cell r="N58">
            <v>211700</v>
          </cell>
        </row>
      </sheetData>
      <sheetData sheetId="18">
        <row r="67">
          <cell r="N67">
            <v>224400</v>
          </cell>
        </row>
      </sheetData>
      <sheetData sheetId="19">
        <row r="74">
          <cell r="N74">
            <v>638600</v>
          </cell>
        </row>
      </sheetData>
      <sheetData sheetId="20">
        <row r="61">
          <cell r="N61">
            <v>557400</v>
          </cell>
        </row>
      </sheetData>
      <sheetData sheetId="21">
        <row r="60">
          <cell r="N60">
            <v>277400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3" displayName="Table13" ref="A2:G9" totalsRowShown="0" headerRowDxfId="11" dataDxfId="9" headerRowBorderDxfId="10" tableBorderDxfId="8" totalsRowBorderDxfId="7">
  <autoFilter ref="A2:G9"/>
  <tableColumns count="7">
    <tableColumn id="1" name="M&amp;P/ Spec No. " dataDxfId="6"/>
    <tableColumn id="2" name="ITEM No. " dataDxfId="5"/>
    <tableColumn id="3" name="ITEM DESCRIPTION" dataDxfId="4"/>
    <tableColumn id="4" name="Total Est Quantity" dataDxfId="3" dataCellStyle="Comma"/>
    <tableColumn id="5" name="Units" dataDxfId="2"/>
    <tableColumn id="6" name="Unit Cost" dataDxfId="1" dataCellStyle="Currency"/>
    <tableColumn id="7" name="Total Cost" dataDxfId="0" dataCellStyle="Currency">
      <calculatedColumnFormula>Table13[[#This Row],[Unit Cost]]*Table13[[#This Row],[Total Est Quantity]]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view="pageBreakPreview" zoomScale="130" zoomScaleNormal="70" zoomScaleSheetLayoutView="130" workbookViewId="0">
      <selection activeCell="F3" sqref="F3"/>
    </sheetView>
  </sheetViews>
  <sheetFormatPr defaultRowHeight="15" x14ac:dyDescent="0.25"/>
  <cols>
    <col min="1" max="1" width="19.28515625" bestFit="1" customWidth="1"/>
    <col min="2" max="2" width="14" customWidth="1"/>
    <col min="3" max="3" width="53.28515625" customWidth="1"/>
    <col min="4" max="4" width="17.140625" style="21" customWidth="1"/>
    <col min="6" max="6" width="19.5703125" customWidth="1"/>
    <col min="7" max="7" width="20.28515625" bestFit="1" customWidth="1"/>
    <col min="8" max="8" width="10.140625" bestFit="1" customWidth="1"/>
  </cols>
  <sheetData>
    <row r="1" spans="1:8" s="2" customFormat="1" ht="54.75" customHeight="1" thickBot="1" x14ac:dyDescent="0.3">
      <c r="A1" s="31" t="s">
        <v>17</v>
      </c>
      <c r="B1" s="31"/>
      <c r="C1" s="31"/>
      <c r="D1" s="31"/>
      <c r="E1" s="31"/>
      <c r="F1" s="31"/>
      <c r="G1" s="31"/>
    </row>
    <row r="2" spans="1:8" s="5" customFormat="1" ht="15.75" thickBot="1" x14ac:dyDescent="0.3">
      <c r="A2" s="3" t="s">
        <v>5</v>
      </c>
      <c r="B2" s="3" t="s">
        <v>6</v>
      </c>
      <c r="C2" s="3" t="s">
        <v>7</v>
      </c>
      <c r="D2" s="4" t="s">
        <v>8</v>
      </c>
      <c r="E2" s="3" t="s">
        <v>9</v>
      </c>
      <c r="F2" s="3" t="s">
        <v>10</v>
      </c>
      <c r="G2" s="3" t="s">
        <v>11</v>
      </c>
    </row>
    <row r="3" spans="1:8" ht="32.1" customHeight="1" x14ac:dyDescent="0.25">
      <c r="A3" s="6">
        <v>901.2</v>
      </c>
      <c r="B3" s="7">
        <v>1</v>
      </c>
      <c r="C3" s="8" t="s">
        <v>12</v>
      </c>
      <c r="D3" s="9">
        <v>1</v>
      </c>
      <c r="E3" s="7" t="s">
        <v>3</v>
      </c>
      <c r="F3" s="25"/>
      <c r="G3" s="27">
        <f>Table13[[#This Row],[Unit Cost]]*Table13[[#This Row],[Total Est Quantity]]</f>
        <v>0</v>
      </c>
    </row>
    <row r="4" spans="1:8" ht="32.1" customHeight="1" x14ac:dyDescent="0.25">
      <c r="A4" s="6">
        <v>901.3</v>
      </c>
      <c r="B4" s="11">
        <v>2</v>
      </c>
      <c r="C4" s="12" t="s">
        <v>1</v>
      </c>
      <c r="D4" s="13">
        <v>6005</v>
      </c>
      <c r="E4" s="11" t="s">
        <v>0</v>
      </c>
      <c r="F4" s="26"/>
      <c r="G4" s="28">
        <f>Table13[[#This Row],[Unit Cost]]*Table13[[#This Row],[Total Est Quantity]]</f>
        <v>0</v>
      </c>
      <c r="H4" s="14"/>
    </row>
    <row r="5" spans="1:8" ht="32.1" customHeight="1" x14ac:dyDescent="0.25">
      <c r="A5" s="6">
        <v>901.3</v>
      </c>
      <c r="B5" s="11">
        <v>3</v>
      </c>
      <c r="C5" s="12" t="s">
        <v>2</v>
      </c>
      <c r="D5" s="13">
        <v>190</v>
      </c>
      <c r="E5" s="11" t="s">
        <v>0</v>
      </c>
      <c r="F5" s="26"/>
      <c r="G5" s="28">
        <f>Table13[[#This Row],[Unit Cost]]*Table13[[#This Row],[Total Est Quantity]]</f>
        <v>0</v>
      </c>
      <c r="H5" s="14"/>
    </row>
    <row r="6" spans="1:8" ht="32.1" customHeight="1" x14ac:dyDescent="0.25">
      <c r="A6" s="10">
        <v>901.4</v>
      </c>
      <c r="B6" s="11">
        <v>4</v>
      </c>
      <c r="C6" s="12" t="s">
        <v>16</v>
      </c>
      <c r="D6" s="13">
        <f>SUM(D4:D5)</f>
        <v>6195</v>
      </c>
      <c r="E6" s="11" t="s">
        <v>0</v>
      </c>
      <c r="F6" s="26"/>
      <c r="G6" s="28">
        <f>Table13[[#This Row],[Unit Cost]]*Table13[[#This Row],[Total Est Quantity]]</f>
        <v>0</v>
      </c>
      <c r="H6" s="14"/>
    </row>
    <row r="7" spans="1:8" ht="32.1" customHeight="1" x14ac:dyDescent="0.25">
      <c r="A7" s="10">
        <v>901.5</v>
      </c>
      <c r="B7" s="11">
        <v>6</v>
      </c>
      <c r="C7" s="12" t="s">
        <v>14</v>
      </c>
      <c r="D7" s="13">
        <v>1</v>
      </c>
      <c r="E7" s="11" t="s">
        <v>3</v>
      </c>
      <c r="F7" s="26"/>
      <c r="G7" s="28">
        <f>Table13[[#This Row],[Unit Cost]]*Table13[[#This Row],[Total Est Quantity]]</f>
        <v>0</v>
      </c>
    </row>
    <row r="8" spans="1:8" ht="31.5" customHeight="1" x14ac:dyDescent="0.25">
      <c r="A8" s="10">
        <v>901.6</v>
      </c>
      <c r="B8" s="15">
        <v>7</v>
      </c>
      <c r="C8" s="12" t="s">
        <v>4</v>
      </c>
      <c r="D8" s="13">
        <v>1</v>
      </c>
      <c r="E8" s="11" t="s">
        <v>3</v>
      </c>
      <c r="F8" s="26"/>
      <c r="G8" s="28">
        <f>Table13[[#This Row],[Unit Cost]]*Table13[[#This Row],[Total Est Quantity]]</f>
        <v>0</v>
      </c>
    </row>
    <row r="9" spans="1:8" ht="31.5" customHeight="1" x14ac:dyDescent="0.25">
      <c r="A9" s="10">
        <v>901.7</v>
      </c>
      <c r="B9" s="15">
        <v>8</v>
      </c>
      <c r="C9" s="16" t="s">
        <v>13</v>
      </c>
      <c r="D9" s="17">
        <v>30</v>
      </c>
      <c r="E9" s="15" t="s">
        <v>15</v>
      </c>
      <c r="F9" s="26"/>
      <c r="G9" s="29">
        <f>Table13[[#This Row],[Unit Cost]]*Table13[[#This Row],[Total Est Quantity]]</f>
        <v>0</v>
      </c>
    </row>
    <row r="10" spans="1:8" x14ac:dyDescent="0.25">
      <c r="B10" s="32"/>
      <c r="C10" s="32"/>
      <c r="D10" s="32"/>
      <c r="E10" s="32"/>
      <c r="F10" s="32"/>
      <c r="G10" s="22"/>
    </row>
    <row r="11" spans="1:8" ht="19.5" thickBot="1" x14ac:dyDescent="0.3">
      <c r="B11" s="20" t="s">
        <v>18</v>
      </c>
      <c r="C11" s="23"/>
      <c r="D11" s="24"/>
      <c r="E11" s="23"/>
      <c r="F11" s="23"/>
      <c r="G11" s="30">
        <f>SUM(Table13[Total Cost])</f>
        <v>0</v>
      </c>
    </row>
    <row r="12" spans="1:8" x14ac:dyDescent="0.25">
      <c r="B12" s="1"/>
      <c r="C12" s="18"/>
      <c r="D12" s="19"/>
      <c r="E12" s="1"/>
      <c r="F12" s="1"/>
      <c r="G12" s="1"/>
    </row>
    <row r="13" spans="1:8" x14ac:dyDescent="0.25">
      <c r="B13" s="1"/>
      <c r="C13" s="18"/>
      <c r="D13" s="19"/>
      <c r="E13" s="1"/>
      <c r="F13" s="1"/>
      <c r="G13" s="1"/>
    </row>
    <row r="15" spans="1:8" x14ac:dyDescent="0.25">
      <c r="G15" s="14"/>
    </row>
  </sheetData>
  <mergeCells count="2">
    <mergeCell ref="A1:G1"/>
    <mergeCell ref="B10:F10"/>
  </mergeCells>
  <pageMargins left="0.7" right="0.7" top="0.75" bottom="0.75" header="0.3" footer="0.3"/>
  <pageSetup scale="5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1069</Spec_x0020__x0023_>
    <EmailSubject xmlns="http://schemas.microsoft.com/sharepoint/v3" xsi:nil="true"/>
    <Spec_x0020__x0023_ xmlns="b3fec781-62d2-4f50-9b0f-56b6ddda0866">029-20</Spec_x0020__x0023_>
    <Doc_x0020_Type xmlns="c0086056-5044-4a33-b29f-c75672ab2bba">Appendix B Bid Workbook</Doc_x0020_Type>
    <S_Year xmlns="c0086056-5044-4a33-b29f-c75672ab2bba">2020</S_Year>
    <EmailCc xmlns="http://schemas.microsoft.com/sharepoint/v3" xsi:nil="true"/>
    <_dlc_DocId xmlns="53dbc0f4-2d3d-44b3-9905-25b4807b1361">EV5DVUR6RRZR-1275146407-37223</_dlc_DocId>
    <_dlc_DocIdUrl xmlns="53dbc0f4-2d3d-44b3-9905-25b4807b1361">
      <Url>http://finance/supply/pba/_layouts/15/DocIdRedir.aspx?ID=EV5DVUR6RRZR-1275146407-37223</Url>
      <Description>EV5DVUR6RRZR-1275146407-37223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df38607d00009db2741d2e5a53145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dd610e068f0f33444e7d7f7669e6adc5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440157A-8A97-4245-A618-3009008253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DDB2FE-4B0F-4AFD-8DF2-58A626EF738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http://purl.org/dc/terms/"/>
    <ds:schemaRef ds:uri="c0086056-5044-4a33-b29f-c75672ab2bba"/>
    <ds:schemaRef ds:uri="http://schemas.openxmlformats.org/package/2006/metadata/core-properties"/>
    <ds:schemaRef ds:uri="http://schemas.microsoft.com/office/2006/documentManagement/types"/>
    <ds:schemaRef ds:uri="b3fec781-62d2-4f50-9b0f-56b6ddda0866"/>
    <ds:schemaRef ds:uri="a6a118c7-e855-4f4e-b8ad-80e33b796d81"/>
    <ds:schemaRef ds:uri="af23f7e8-60b8-4754-8d26-933e50c84a94"/>
    <ds:schemaRef ds:uri="53dbc0f4-2d3d-44b3-9905-25b4807b13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E68231-EC74-4477-885B-0576F471D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4AE1CEC-9055-4389-A751-CB21988C18E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</vt:lpstr>
      <vt:lpstr>'Bid workbook'!Print_Area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Finnicum</dc:creator>
  <cp:keywords/>
  <dc:description/>
  <cp:lastModifiedBy>JEA User</cp:lastModifiedBy>
  <cp:revision/>
  <cp:lastPrinted>2019-10-06T15:41:39Z</cp:lastPrinted>
  <dcterms:created xsi:type="dcterms:W3CDTF">2018-01-22T12:48:36Z</dcterms:created>
  <dcterms:modified xsi:type="dcterms:W3CDTF">2020-02-27T20:42:46Z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5076bdd6-c4dd-4a24-9527-9f8e8a0f3a82</vt:lpwstr>
  </property>
</Properties>
</file>