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2285" windowHeight="5940" tabRatio="727"/>
  </bookViews>
  <sheets>
    <sheet name="Bid Workbook " sheetId="2" r:id="rId1"/>
  </sheets>
  <definedNames>
    <definedName name="_xlnm.Print_Area" localSheetId="0">'Bid Workbook 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5" i="2"/>
  <c r="G47" i="2" l="1"/>
  <c r="G42" i="2" l="1"/>
  <c r="G40" i="2"/>
  <c r="G41" i="2"/>
  <c r="C30" i="2" l="1"/>
  <c r="C39" i="2" l="1"/>
  <c r="C38" i="2" l="1"/>
  <c r="G38" i="2" s="1"/>
  <c r="G39" i="2" l="1"/>
  <c r="G45" i="2" l="1"/>
  <c r="G44" i="2"/>
  <c r="G14" i="2" l="1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0" i="2"/>
  <c r="G46" i="2" l="1"/>
  <c r="G43" i="2"/>
  <c r="G37" i="2"/>
  <c r="G36" i="2"/>
  <c r="G35" i="2"/>
  <c r="G34" i="2"/>
  <c r="G33" i="2"/>
  <c r="G32" i="2"/>
  <c r="G31" i="2"/>
  <c r="G13" i="2"/>
  <c r="G12" i="2"/>
  <c r="G11" i="2"/>
  <c r="G10" i="2"/>
  <c r="G9" i="2"/>
  <c r="G8" i="2"/>
  <c r="G7" i="2"/>
  <c r="G6" i="2"/>
  <c r="G52" i="2" l="1"/>
  <c r="G56" i="2" s="1"/>
</calcChain>
</file>

<file path=xl/sharedStrings.xml><?xml version="1.0" encoding="utf-8"?>
<sst xmlns="http://schemas.openxmlformats.org/spreadsheetml/2006/main" count="152" uniqueCount="88">
  <si>
    <t>Item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</si>
  <si>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</si>
  <si>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</si>
  <si>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</si>
  <si>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</si>
  <si>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</si>
  <si>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</si>
  <si>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</si>
  <si>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</si>
  <si>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</si>
  <si>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</si>
  <si>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</si>
  <si>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</si>
  <si>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</si>
  <si>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</si>
  <si>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Num.</t>
  </si>
  <si>
    <t>801.VIII</t>
  </si>
  <si>
    <t>801.XIII.1</t>
  </si>
  <si>
    <t>801.IX.1</t>
  </si>
  <si>
    <t>801.IX.2</t>
  </si>
  <si>
    <t>801.X.2</t>
  </si>
  <si>
    <t>801.IX.6</t>
  </si>
  <si>
    <t>801.X.5</t>
  </si>
  <si>
    <t>16-inch PVC DR18 C905 M.J. Reclaimed Water Main</t>
  </si>
  <si>
    <t>8-inch PVC DR18 C900 M.J. Reclaimed Water Main</t>
  </si>
  <si>
    <t>16-inch x 16-inch x 8-inch Tee R.M.J.</t>
  </si>
  <si>
    <t>8-inch Plug</t>
  </si>
  <si>
    <t>16-inch Pipe Bell Restraint</t>
  </si>
  <si>
    <t>8-inch Pipe Bell Restraint</t>
  </si>
  <si>
    <t>16-inch Gate Valve R.M.J.</t>
  </si>
  <si>
    <t>8-inch Gate Valve R.M.J</t>
  </si>
  <si>
    <t>801.III.2.4</t>
  </si>
  <si>
    <t>Remove Plug from Existing 16-inch PVC Reclaimed Water Main at Yulee Wetland</t>
  </si>
  <si>
    <t>Connect New 16-inch Water Main to Existing 16-inch PVC Reclaimed Water Main at Yulee Wetland</t>
  </si>
  <si>
    <t>Remove Plug from Existing 16-inch Gate Valve at Harts Road</t>
  </si>
  <si>
    <t>Connect New 16-inch Reclaimed Water Main to Existing 16-inch Gate Valve at Harts Road</t>
  </si>
  <si>
    <t>801.IV.4, 5</t>
  </si>
  <si>
    <t>CY</t>
  </si>
  <si>
    <t xml:space="preserve">A-3 Soil Backfill </t>
  </si>
  <si>
    <t>Seeding &amp; Mulching</t>
  </si>
  <si>
    <t>Asphalt Pavement Removal</t>
  </si>
  <si>
    <t>Pavement Repair - Cross Cuts &amp; Patches</t>
  </si>
  <si>
    <t>Remove Concrete Driveway</t>
  </si>
  <si>
    <t>Install 6-inch Thick Concrete Driveway</t>
  </si>
  <si>
    <t>Remove Asphalt Driveway</t>
  </si>
  <si>
    <t>Install Asphalt Driveway</t>
  </si>
  <si>
    <t>801.IX.5</t>
  </si>
  <si>
    <t>1-inch Asphalt Overlay</t>
  </si>
  <si>
    <t>801.III.2.3, XII.1, 2</t>
  </si>
  <si>
    <t>801.IV.8</t>
  </si>
  <si>
    <t>***</t>
  </si>
  <si>
    <t>Reclaimed water valve marker post</t>
  </si>
  <si>
    <t>Testing Allowance</t>
  </si>
  <si>
    <t>Law Enforcement Allowance</t>
  </si>
  <si>
    <t>JEA SWA</t>
  </si>
  <si>
    <t>Silt fence for gopher tortoise barrier</t>
  </si>
  <si>
    <t>Installation of Driveway (Gravel or Shell)</t>
  </si>
  <si>
    <t>801.XII.2</t>
  </si>
  <si>
    <t>801.XXII.1</t>
  </si>
  <si>
    <t>801.XXII.2</t>
  </si>
  <si>
    <t>801.XXII.6</t>
  </si>
  <si>
    <t>801.XXII.4</t>
  </si>
  <si>
    <t>16-inch 45° Bend R.M.J.</t>
  </si>
  <si>
    <t>16-inch 22.5° Bend R.M.J.</t>
  </si>
  <si>
    <t>16-inch 11.25° Bend R.M.J.</t>
  </si>
  <si>
    <t>16-inch Sleeve R.M.J. (Contingency)</t>
  </si>
  <si>
    <t>30-inch Steel Casing with 0.469-inch Wall Thickness under CSX Railroad</t>
  </si>
  <si>
    <t>30-inch Steel Casing with 0.312-inch Wall Thickness under US-17</t>
  </si>
  <si>
    <t>Sodding</t>
  </si>
  <si>
    <t>Remove and Replace Headwalls for items No. 31, No. 32 (Contingency)</t>
  </si>
  <si>
    <t>Flowable Fill</t>
  </si>
  <si>
    <t>Mill &amp; Overlay 1-inch Asphalt Pavement</t>
  </si>
  <si>
    <t>Remove and Replace Existing 3-29''x45'' RCP including headwalls removal and replace (Contingency)  (@ Sta. 323+00)</t>
  </si>
  <si>
    <t>Remove &amp; Replace 15-inch CMP (@Sta. 261+75)</t>
  </si>
  <si>
    <t>Remove 19x30-inch CMP and Replace with 19x30-inch RCP (@Sta. 297+80)</t>
  </si>
  <si>
    <t>Remove &amp; Replace 15-inch CMP (@ Sta. 285+75)</t>
  </si>
  <si>
    <t>Remove &amp; Replace 29x45-inch RCP (Contingency) (@ Sta. 327+00)</t>
  </si>
  <si>
    <t>*** JEA Water and Wastewater Standards or Technical Specifications Reference</t>
  </si>
  <si>
    <t>801.VIII, 16***</t>
  </si>
  <si>
    <t>16'' Sleeves (Contingency)</t>
  </si>
  <si>
    <t>026-19 Nassau 16-inch RWM Radio Ave to Harts Rd Rev1</t>
  </si>
  <si>
    <t>Edge of Roadway restoration per Nassau County Detail 2. Note 6. G-2</t>
  </si>
  <si>
    <r>
      <rPr>
        <strike/>
        <sz val="10"/>
        <rFont val="Arial Narrow"/>
        <family val="2"/>
      </rPr>
      <t>46</t>
    </r>
    <r>
      <rPr>
        <sz val="10"/>
        <rFont val="Arial Narrow"/>
        <family val="2"/>
      </rPr>
      <t>, 47, 43***</t>
    </r>
  </si>
  <si>
    <r>
      <rPr>
        <b/>
        <sz val="10"/>
        <color rgb="FFFF0000"/>
        <rFont val="Arial Narrow"/>
        <family val="2"/>
      </rPr>
      <t>2018</t>
    </r>
    <r>
      <rPr>
        <b/>
        <sz val="10"/>
        <rFont val="Arial Narrow"/>
        <family val="2"/>
      </rPr>
      <t xml:space="preserve"> Spec</t>
    </r>
  </si>
  <si>
    <t>Addendum 3 Appendix B - Bid Workbook - Only complete the Prices in Yellow Cells</t>
  </si>
  <si>
    <t xml:space="preserve"> TOTAL Bid Price (Subtotal plus General Conditions &amp; Special Conditions, inclusive transfer total to Page 1 Appendix B - Bid Form)</t>
  </si>
  <si>
    <t>*Unless otherwise noted, this column refers to paragraphs /sections found in the latest edition of the JEA’s Water &amp; Sewer Standards Manual.                                                                 This document can be found on www.jea.com.
**Reference found in this solicitation. 
***Refer to 026-19 Appendix A - Technical Specifications.</t>
  </si>
  <si>
    <t>Remove &amp; Replace Mitered end Sections (@ Sta. 285+75)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</si>
</sst>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strike/>
      <sz val="10"/>
      <color rgb="FFFF0000"/>
      <name val="Arial Narrow"/>
      <family val="2"/>
    </font>
    <font>
      <strike/>
      <sz val="10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164" fontId="2" fillId="0" borderId="4" xfId="0" applyNumberFormat="1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 vertical="center" wrapText="1"/>
    </xf>
    <xf numFmtId="0" fontId="4" fillId="0" borderId="0" xfId="0" applyFont="1" applyFill="1" applyAlignment="1"/>
    <xf numFmtId="0" fontId="5" fillId="0" borderId="9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11" xfId="0" applyFont="1" applyFill="1" applyBorder="1" applyProtection="1"/>
    <xf numFmtId="0" fontId="5" fillId="0" borderId="12" xfId="0" applyFont="1" applyFill="1" applyBorder="1"/>
    <xf numFmtId="0" fontId="3" fillId="0" borderId="12" xfId="0" applyFont="1" applyFill="1" applyBorder="1"/>
    <xf numFmtId="0" fontId="3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</xf>
    <xf numFmtId="0" fontId="5" fillId="0" borderId="8" xfId="0" applyFont="1" applyBorder="1" applyAlignment="1" applyProtection="1"/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="130" zoomScaleNormal="130" workbookViewId="0">
      <pane xSplit="7" topLeftCell="H1" activePane="topRight" state="frozen"/>
      <selection pane="topRight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61.7109375" style="4" customWidth="1"/>
    <col min="6" max="6" width="8.7109375" style="4" bestFit="1" customWidth="1"/>
    <col min="7" max="7" width="9.7109375" style="4" bestFit="1" customWidth="1"/>
    <col min="8" max="16384" width="9.140625" style="4"/>
  </cols>
  <sheetData>
    <row r="1" spans="1:7" x14ac:dyDescent="0.2">
      <c r="A1" s="43" t="s">
        <v>84</v>
      </c>
      <c r="B1" s="10"/>
      <c r="C1" s="10"/>
      <c r="D1" s="10"/>
      <c r="E1" s="10"/>
      <c r="F1" s="11"/>
      <c r="G1" s="12"/>
    </row>
    <row r="2" spans="1:7" s="1" customFormat="1" ht="13.5" thickBot="1" x14ac:dyDescent="0.25">
      <c r="A2" s="13" t="s">
        <v>80</v>
      </c>
      <c r="B2" s="14"/>
      <c r="C2" s="14"/>
      <c r="D2" s="14"/>
      <c r="E2" s="14"/>
      <c r="F2" s="15"/>
      <c r="G2" s="16"/>
    </row>
    <row r="3" spans="1:7" s="1" customFormat="1" ht="57.75" customHeight="1" thickBot="1" x14ac:dyDescent="0.25">
      <c r="A3" s="44" t="s">
        <v>86</v>
      </c>
      <c r="B3" s="45"/>
      <c r="C3" s="45"/>
      <c r="D3" s="45"/>
      <c r="E3" s="45"/>
      <c r="F3" s="45"/>
      <c r="G3" s="45"/>
    </row>
    <row r="4" spans="1:7" s="2" customFormat="1" x14ac:dyDescent="0.2">
      <c r="A4" s="17" t="s">
        <v>0</v>
      </c>
      <c r="B4" s="17" t="s">
        <v>83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</row>
    <row r="5" spans="1:7" s="2" customFormat="1" ht="13.5" thickBot="1" x14ac:dyDescent="0.25">
      <c r="A5" s="18" t="s">
        <v>6</v>
      </c>
      <c r="B5" s="18" t="s">
        <v>15</v>
      </c>
      <c r="C5" s="18" t="s">
        <v>7</v>
      </c>
      <c r="D5" s="18"/>
      <c r="E5" s="18"/>
      <c r="F5" s="18"/>
      <c r="G5" s="18"/>
    </row>
    <row r="6" spans="1:7" s="3" customFormat="1" ht="13.5" thickBot="1" x14ac:dyDescent="0.25">
      <c r="A6" s="19">
        <v>1</v>
      </c>
      <c r="B6" s="19" t="s">
        <v>58</v>
      </c>
      <c r="C6" s="19">
        <v>10600</v>
      </c>
      <c r="D6" s="19" t="s">
        <v>10</v>
      </c>
      <c r="E6" s="8" t="s">
        <v>23</v>
      </c>
      <c r="F6" s="20">
        <v>0</v>
      </c>
      <c r="G6" s="21">
        <f t="shared" ref="G6:G47" si="0">C6*F6</f>
        <v>0</v>
      </c>
    </row>
    <row r="7" spans="1:7" s="3" customFormat="1" ht="13.5" thickBot="1" x14ac:dyDescent="0.25">
      <c r="A7" s="19">
        <v>2</v>
      </c>
      <c r="B7" s="19" t="s">
        <v>58</v>
      </c>
      <c r="C7" s="19">
        <v>40</v>
      </c>
      <c r="D7" s="19" t="s">
        <v>10</v>
      </c>
      <c r="E7" s="8" t="s">
        <v>24</v>
      </c>
      <c r="F7" s="20">
        <v>0</v>
      </c>
      <c r="G7" s="21">
        <f t="shared" si="0"/>
        <v>0</v>
      </c>
    </row>
    <row r="8" spans="1:7" s="3" customFormat="1" ht="13.5" thickBot="1" x14ac:dyDescent="0.25">
      <c r="A8" s="19">
        <v>3</v>
      </c>
      <c r="B8" s="19" t="s">
        <v>59</v>
      </c>
      <c r="C8" s="19">
        <v>30</v>
      </c>
      <c r="D8" s="19" t="s">
        <v>9</v>
      </c>
      <c r="E8" s="8" t="s">
        <v>62</v>
      </c>
      <c r="F8" s="20">
        <v>0</v>
      </c>
      <c r="G8" s="21">
        <f t="shared" si="0"/>
        <v>0</v>
      </c>
    </row>
    <row r="9" spans="1:7" s="3" customFormat="1" ht="13.5" thickBot="1" x14ac:dyDescent="0.25">
      <c r="A9" s="19">
        <v>4</v>
      </c>
      <c r="B9" s="19" t="s">
        <v>59</v>
      </c>
      <c r="C9" s="19">
        <v>8</v>
      </c>
      <c r="D9" s="19" t="s">
        <v>9</v>
      </c>
      <c r="E9" s="8" t="s">
        <v>63</v>
      </c>
      <c r="F9" s="20">
        <v>0</v>
      </c>
      <c r="G9" s="21">
        <f t="shared" si="0"/>
        <v>0</v>
      </c>
    </row>
    <row r="10" spans="1:7" s="3" customFormat="1" ht="13.5" thickBot="1" x14ac:dyDescent="0.25">
      <c r="A10" s="19">
        <v>5</v>
      </c>
      <c r="B10" s="19" t="s">
        <v>59</v>
      </c>
      <c r="C10" s="19">
        <v>7</v>
      </c>
      <c r="D10" s="19" t="s">
        <v>9</v>
      </c>
      <c r="E10" s="8" t="s">
        <v>64</v>
      </c>
      <c r="F10" s="20">
        <v>0</v>
      </c>
      <c r="G10" s="21">
        <f t="shared" si="0"/>
        <v>0</v>
      </c>
    </row>
    <row r="11" spans="1:7" s="3" customFormat="1" ht="13.5" thickBot="1" x14ac:dyDescent="0.25">
      <c r="A11" s="19">
        <v>6</v>
      </c>
      <c r="B11" s="19" t="s">
        <v>59</v>
      </c>
      <c r="C11" s="19">
        <v>1</v>
      </c>
      <c r="D11" s="19" t="s">
        <v>9</v>
      </c>
      <c r="E11" s="8" t="s">
        <v>25</v>
      </c>
      <c r="F11" s="20">
        <v>0</v>
      </c>
      <c r="G11" s="21">
        <f t="shared" si="0"/>
        <v>0</v>
      </c>
    </row>
    <row r="12" spans="1:7" s="3" customFormat="1" ht="13.5" thickBot="1" x14ac:dyDescent="0.25">
      <c r="A12" s="19">
        <v>7</v>
      </c>
      <c r="B12" s="19" t="s">
        <v>59</v>
      </c>
      <c r="C12" s="19">
        <v>2</v>
      </c>
      <c r="D12" s="19" t="s">
        <v>9</v>
      </c>
      <c r="E12" s="8" t="s">
        <v>65</v>
      </c>
      <c r="F12" s="20">
        <v>0</v>
      </c>
      <c r="G12" s="21">
        <f t="shared" si="0"/>
        <v>0</v>
      </c>
    </row>
    <row r="13" spans="1:7" s="3" customFormat="1" ht="13.5" thickBot="1" x14ac:dyDescent="0.25">
      <c r="A13" s="19">
        <v>8</v>
      </c>
      <c r="B13" s="19" t="s">
        <v>59</v>
      </c>
      <c r="C13" s="19">
        <v>1</v>
      </c>
      <c r="D13" s="19" t="s">
        <v>9</v>
      </c>
      <c r="E13" s="8" t="s">
        <v>26</v>
      </c>
      <c r="F13" s="20">
        <v>0</v>
      </c>
      <c r="G13" s="21">
        <f t="shared" si="0"/>
        <v>0</v>
      </c>
    </row>
    <row r="14" spans="1:7" s="3" customFormat="1" ht="13.5" thickBot="1" x14ac:dyDescent="0.25">
      <c r="A14" s="19">
        <v>9</v>
      </c>
      <c r="B14" s="19" t="s">
        <v>60</v>
      </c>
      <c r="C14" s="19">
        <v>323</v>
      </c>
      <c r="D14" s="19" t="s">
        <v>9</v>
      </c>
      <c r="E14" s="8" t="s">
        <v>27</v>
      </c>
      <c r="F14" s="20">
        <v>0</v>
      </c>
      <c r="G14" s="21">
        <f t="shared" ref="G14:G30" si="1">C14*F14</f>
        <v>0</v>
      </c>
    </row>
    <row r="15" spans="1:7" s="3" customFormat="1" ht="13.5" thickBot="1" x14ac:dyDescent="0.25">
      <c r="A15" s="19">
        <v>10</v>
      </c>
      <c r="B15" s="19" t="s">
        <v>60</v>
      </c>
      <c r="C15" s="19">
        <v>2</v>
      </c>
      <c r="D15" s="19" t="s">
        <v>9</v>
      </c>
      <c r="E15" s="8" t="s">
        <v>28</v>
      </c>
      <c r="F15" s="20">
        <v>0</v>
      </c>
      <c r="G15" s="21">
        <f t="shared" si="1"/>
        <v>0</v>
      </c>
    </row>
    <row r="16" spans="1:7" s="3" customFormat="1" ht="13.5" thickBot="1" x14ac:dyDescent="0.25">
      <c r="A16" s="19">
        <v>11</v>
      </c>
      <c r="B16" s="19" t="s">
        <v>17</v>
      </c>
      <c r="C16" s="19">
        <v>12</v>
      </c>
      <c r="D16" s="19" t="s">
        <v>9</v>
      </c>
      <c r="E16" s="8" t="s">
        <v>29</v>
      </c>
      <c r="F16" s="20">
        <v>0</v>
      </c>
      <c r="G16" s="21">
        <f t="shared" si="1"/>
        <v>0</v>
      </c>
    </row>
    <row r="17" spans="1:7" s="3" customFormat="1" ht="13.5" thickBot="1" x14ac:dyDescent="0.25">
      <c r="A17" s="19">
        <v>12</v>
      </c>
      <c r="B17" s="19" t="s">
        <v>17</v>
      </c>
      <c r="C17" s="19">
        <v>1</v>
      </c>
      <c r="D17" s="19" t="s">
        <v>9</v>
      </c>
      <c r="E17" s="8" t="s">
        <v>30</v>
      </c>
      <c r="F17" s="20">
        <v>0</v>
      </c>
      <c r="G17" s="21">
        <f t="shared" si="1"/>
        <v>0</v>
      </c>
    </row>
    <row r="18" spans="1:7" s="3" customFormat="1" ht="13.5" thickBot="1" x14ac:dyDescent="0.25">
      <c r="A18" s="19">
        <v>13</v>
      </c>
      <c r="B18" s="19" t="s">
        <v>61</v>
      </c>
      <c r="C18" s="19">
        <v>240</v>
      </c>
      <c r="D18" s="19" t="s">
        <v>10</v>
      </c>
      <c r="E18" s="8" t="s">
        <v>66</v>
      </c>
      <c r="F18" s="20">
        <v>0</v>
      </c>
      <c r="G18" s="21">
        <f t="shared" si="1"/>
        <v>0</v>
      </c>
    </row>
    <row r="19" spans="1:7" s="3" customFormat="1" ht="13.5" thickBot="1" x14ac:dyDescent="0.25">
      <c r="A19" s="19">
        <v>14</v>
      </c>
      <c r="B19" s="19" t="s">
        <v>61</v>
      </c>
      <c r="C19" s="19">
        <v>140</v>
      </c>
      <c r="D19" s="19" t="s">
        <v>10</v>
      </c>
      <c r="E19" s="8" t="s">
        <v>67</v>
      </c>
      <c r="F19" s="20">
        <v>0</v>
      </c>
      <c r="G19" s="21">
        <f t="shared" si="1"/>
        <v>0</v>
      </c>
    </row>
    <row r="20" spans="1:7" s="3" customFormat="1" ht="13.5" thickBot="1" x14ac:dyDescent="0.25">
      <c r="A20" s="19">
        <v>15</v>
      </c>
      <c r="B20" s="19" t="s">
        <v>31</v>
      </c>
      <c r="C20" s="19">
        <v>1</v>
      </c>
      <c r="D20" s="19" t="s">
        <v>9</v>
      </c>
      <c r="E20" s="8" t="s">
        <v>32</v>
      </c>
      <c r="F20" s="20">
        <v>0</v>
      </c>
      <c r="G20" s="21">
        <f t="shared" si="1"/>
        <v>0</v>
      </c>
    </row>
    <row r="21" spans="1:7" s="3" customFormat="1" ht="26.25" thickBot="1" x14ac:dyDescent="0.25">
      <c r="A21" s="19">
        <v>16</v>
      </c>
      <c r="B21" s="19" t="s">
        <v>61</v>
      </c>
      <c r="C21" s="19">
        <v>1</v>
      </c>
      <c r="D21" s="19" t="s">
        <v>9</v>
      </c>
      <c r="E21" s="8" t="s">
        <v>33</v>
      </c>
      <c r="F21" s="20">
        <v>0</v>
      </c>
      <c r="G21" s="21">
        <f t="shared" si="1"/>
        <v>0</v>
      </c>
    </row>
    <row r="22" spans="1:7" s="3" customFormat="1" ht="13.5" thickBot="1" x14ac:dyDescent="0.25">
      <c r="A22" s="19">
        <v>17</v>
      </c>
      <c r="B22" s="19" t="s">
        <v>31</v>
      </c>
      <c r="C22" s="19">
        <v>1</v>
      </c>
      <c r="D22" s="19" t="s">
        <v>9</v>
      </c>
      <c r="E22" s="8" t="s">
        <v>34</v>
      </c>
      <c r="F22" s="20">
        <v>0</v>
      </c>
      <c r="G22" s="21">
        <f t="shared" si="1"/>
        <v>0</v>
      </c>
    </row>
    <row r="23" spans="1:7" s="3" customFormat="1" ht="26.25" thickBot="1" x14ac:dyDescent="0.25">
      <c r="A23" s="19">
        <v>18</v>
      </c>
      <c r="B23" s="19" t="s">
        <v>61</v>
      </c>
      <c r="C23" s="19">
        <v>1</v>
      </c>
      <c r="D23" s="19" t="s">
        <v>9</v>
      </c>
      <c r="E23" s="8" t="s">
        <v>35</v>
      </c>
      <c r="F23" s="20">
        <v>0</v>
      </c>
      <c r="G23" s="21">
        <f t="shared" si="1"/>
        <v>0</v>
      </c>
    </row>
    <row r="24" spans="1:7" s="3" customFormat="1" ht="13.5" thickBot="1" x14ac:dyDescent="0.25">
      <c r="A24" s="35">
        <v>19</v>
      </c>
      <c r="B24" s="35" t="s">
        <v>21</v>
      </c>
      <c r="C24" s="35">
        <v>1</v>
      </c>
      <c r="D24" s="35" t="s">
        <v>8</v>
      </c>
      <c r="E24" s="36" t="s">
        <v>81</v>
      </c>
      <c r="F24" s="37">
        <v>0</v>
      </c>
      <c r="G24" s="38">
        <f t="shared" si="1"/>
        <v>0</v>
      </c>
    </row>
    <row r="25" spans="1:7" s="3" customFormat="1" ht="13.5" thickBot="1" x14ac:dyDescent="0.25">
      <c r="A25" s="39">
        <v>19</v>
      </c>
      <c r="B25" s="39" t="s">
        <v>36</v>
      </c>
      <c r="C25" s="39">
        <v>454</v>
      </c>
      <c r="D25" s="39" t="s">
        <v>37</v>
      </c>
      <c r="E25" s="40" t="s">
        <v>38</v>
      </c>
      <c r="F25" s="41">
        <v>0</v>
      </c>
      <c r="G25" s="42">
        <f t="shared" si="1"/>
        <v>0</v>
      </c>
    </row>
    <row r="26" spans="1:7" s="3" customFormat="1" ht="13.5" thickBot="1" x14ac:dyDescent="0.25">
      <c r="A26" s="19">
        <v>20</v>
      </c>
      <c r="B26" s="19" t="s">
        <v>16</v>
      </c>
      <c r="C26" s="19">
        <v>2000</v>
      </c>
      <c r="D26" s="19" t="s">
        <v>11</v>
      </c>
      <c r="E26" s="8" t="s">
        <v>39</v>
      </c>
      <c r="F26" s="20">
        <v>0</v>
      </c>
      <c r="G26" s="21">
        <f t="shared" si="1"/>
        <v>0</v>
      </c>
    </row>
    <row r="27" spans="1:7" s="3" customFormat="1" ht="13.5" thickBot="1" x14ac:dyDescent="0.25">
      <c r="A27" s="19">
        <v>21</v>
      </c>
      <c r="B27" s="19" t="s">
        <v>78</v>
      </c>
      <c r="C27" s="19">
        <v>19500</v>
      </c>
      <c r="D27" s="19" t="s">
        <v>11</v>
      </c>
      <c r="E27" s="8" t="s">
        <v>68</v>
      </c>
      <c r="F27" s="20">
        <v>0</v>
      </c>
      <c r="G27" s="21">
        <f t="shared" si="1"/>
        <v>0</v>
      </c>
    </row>
    <row r="28" spans="1:7" s="3" customFormat="1" ht="13.5" thickBot="1" x14ac:dyDescent="0.25">
      <c r="A28" s="19">
        <v>22</v>
      </c>
      <c r="B28" s="19" t="s">
        <v>18</v>
      </c>
      <c r="C28" s="19">
        <v>2976</v>
      </c>
      <c r="D28" s="19" t="s">
        <v>11</v>
      </c>
      <c r="E28" s="8" t="s">
        <v>40</v>
      </c>
      <c r="F28" s="20">
        <v>0</v>
      </c>
      <c r="G28" s="21">
        <f t="shared" si="1"/>
        <v>0</v>
      </c>
    </row>
    <row r="29" spans="1:7" s="3" customFormat="1" ht="13.5" thickBot="1" x14ac:dyDescent="0.25">
      <c r="A29" s="19">
        <v>23</v>
      </c>
      <c r="B29" s="19" t="s">
        <v>19</v>
      </c>
      <c r="C29" s="19">
        <v>2976</v>
      </c>
      <c r="D29" s="19" t="s">
        <v>11</v>
      </c>
      <c r="E29" s="8" t="s">
        <v>41</v>
      </c>
      <c r="F29" s="20">
        <v>0</v>
      </c>
      <c r="G29" s="21">
        <f t="shared" si="1"/>
        <v>0</v>
      </c>
    </row>
    <row r="30" spans="1:7" s="3" customFormat="1" ht="13.5" thickBot="1" x14ac:dyDescent="0.25">
      <c r="A30" s="19">
        <v>24</v>
      </c>
      <c r="B30" s="19" t="s">
        <v>21</v>
      </c>
      <c r="C30" s="19">
        <f>947+103+530+400+388+1252+1236+1237+1238+1500+1532+1246+1552</f>
        <v>13161</v>
      </c>
      <c r="D30" s="19" t="s">
        <v>11</v>
      </c>
      <c r="E30" s="8" t="s">
        <v>71</v>
      </c>
      <c r="F30" s="20">
        <v>0</v>
      </c>
      <c r="G30" s="21">
        <f t="shared" si="1"/>
        <v>0</v>
      </c>
    </row>
    <row r="31" spans="1:7" s="3" customFormat="1" ht="13.5" thickBot="1" x14ac:dyDescent="0.25">
      <c r="A31" s="19">
        <v>25</v>
      </c>
      <c r="B31" s="19" t="s">
        <v>20</v>
      </c>
      <c r="C31" s="19">
        <v>258</v>
      </c>
      <c r="D31" s="19" t="s">
        <v>11</v>
      </c>
      <c r="E31" s="8" t="s">
        <v>42</v>
      </c>
      <c r="F31" s="20">
        <v>0</v>
      </c>
      <c r="G31" s="21">
        <f t="shared" si="0"/>
        <v>0</v>
      </c>
    </row>
    <row r="32" spans="1:7" ht="13.5" thickBot="1" x14ac:dyDescent="0.25">
      <c r="A32" s="19">
        <v>26</v>
      </c>
      <c r="B32" s="19" t="s">
        <v>22</v>
      </c>
      <c r="C32" s="19">
        <v>258</v>
      </c>
      <c r="D32" s="19" t="s">
        <v>11</v>
      </c>
      <c r="E32" s="8" t="s">
        <v>43</v>
      </c>
      <c r="F32" s="20">
        <v>0</v>
      </c>
      <c r="G32" s="21">
        <f t="shared" si="0"/>
        <v>0</v>
      </c>
    </row>
    <row r="33" spans="1:7" ht="13.5" thickBot="1" x14ac:dyDescent="0.25">
      <c r="A33" s="19">
        <v>27</v>
      </c>
      <c r="B33" s="19" t="s">
        <v>20</v>
      </c>
      <c r="C33" s="19">
        <v>573</v>
      </c>
      <c r="D33" s="19" t="s">
        <v>11</v>
      </c>
      <c r="E33" s="8" t="s">
        <v>44</v>
      </c>
      <c r="F33" s="20">
        <v>0</v>
      </c>
      <c r="G33" s="21">
        <f t="shared" si="0"/>
        <v>0</v>
      </c>
    </row>
    <row r="34" spans="1:7" ht="13.5" thickBot="1" x14ac:dyDescent="0.25">
      <c r="A34" s="19">
        <v>28</v>
      </c>
      <c r="B34" s="19" t="s">
        <v>22</v>
      </c>
      <c r="C34" s="19">
        <v>573</v>
      </c>
      <c r="D34" s="19" t="s">
        <v>11</v>
      </c>
      <c r="E34" s="8" t="s">
        <v>45</v>
      </c>
      <c r="F34" s="20">
        <v>0</v>
      </c>
      <c r="G34" s="21">
        <f t="shared" si="0"/>
        <v>0</v>
      </c>
    </row>
    <row r="35" spans="1:7" ht="13.5" thickBot="1" x14ac:dyDescent="0.25">
      <c r="A35" s="19">
        <v>29</v>
      </c>
      <c r="B35" s="19" t="s">
        <v>46</v>
      </c>
      <c r="C35" s="19">
        <v>123</v>
      </c>
      <c r="D35" s="19" t="s">
        <v>11</v>
      </c>
      <c r="E35" s="8" t="s">
        <v>47</v>
      </c>
      <c r="F35" s="20">
        <v>0</v>
      </c>
      <c r="G35" s="21">
        <f t="shared" si="0"/>
        <v>0</v>
      </c>
    </row>
    <row r="36" spans="1:7" ht="26.25" thickBot="1" x14ac:dyDescent="0.25">
      <c r="A36" s="19">
        <v>30</v>
      </c>
      <c r="B36" s="19" t="s">
        <v>48</v>
      </c>
      <c r="C36" s="19">
        <v>20</v>
      </c>
      <c r="D36" s="19" t="s">
        <v>10</v>
      </c>
      <c r="E36" s="8" t="s">
        <v>73</v>
      </c>
      <c r="F36" s="20">
        <v>0</v>
      </c>
      <c r="G36" s="21">
        <f t="shared" si="0"/>
        <v>0</v>
      </c>
    </row>
    <row r="37" spans="1:7" ht="26.25" thickBot="1" x14ac:dyDescent="0.25">
      <c r="A37" s="19">
        <v>31</v>
      </c>
      <c r="B37" s="19" t="s">
        <v>48</v>
      </c>
      <c r="C37" s="19">
        <v>60</v>
      </c>
      <c r="D37" s="19" t="s">
        <v>10</v>
      </c>
      <c r="E37" s="8" t="s">
        <v>74</v>
      </c>
      <c r="F37" s="20">
        <v>0</v>
      </c>
      <c r="G37" s="21">
        <f t="shared" si="0"/>
        <v>0</v>
      </c>
    </row>
    <row r="38" spans="1:7" ht="26.25" thickBot="1" x14ac:dyDescent="0.25">
      <c r="A38" s="19">
        <v>32</v>
      </c>
      <c r="B38" s="19" t="s">
        <v>48</v>
      </c>
      <c r="C38" s="19">
        <f>4*60</f>
        <v>240</v>
      </c>
      <c r="D38" s="19" t="s">
        <v>10</v>
      </c>
      <c r="E38" s="8" t="s">
        <v>76</v>
      </c>
      <c r="F38" s="20">
        <v>0</v>
      </c>
      <c r="G38" s="21">
        <f t="shared" ref="G38" si="2">C38*F38</f>
        <v>0</v>
      </c>
    </row>
    <row r="39" spans="1:7" s="9" customFormat="1" ht="26.25" thickBot="1" x14ac:dyDescent="0.25">
      <c r="A39" s="19">
        <v>33</v>
      </c>
      <c r="B39" s="22" t="s">
        <v>57</v>
      </c>
      <c r="C39" s="22">
        <f>75*3</f>
        <v>225</v>
      </c>
      <c r="D39" s="22" t="s">
        <v>10</v>
      </c>
      <c r="E39" s="23" t="s">
        <v>72</v>
      </c>
      <c r="F39" s="20">
        <v>0</v>
      </c>
      <c r="G39" s="24">
        <f t="shared" ref="G39:G41" si="3">C39*F39</f>
        <v>0</v>
      </c>
    </row>
    <row r="40" spans="1:7" s="9" customFormat="1" ht="26.25" thickBot="1" x14ac:dyDescent="0.25">
      <c r="A40" s="19">
        <v>34</v>
      </c>
      <c r="B40" s="19" t="s">
        <v>48</v>
      </c>
      <c r="C40" s="22">
        <v>4</v>
      </c>
      <c r="D40" s="22" t="s">
        <v>9</v>
      </c>
      <c r="E40" s="23" t="s">
        <v>69</v>
      </c>
      <c r="F40" s="20">
        <v>0</v>
      </c>
      <c r="G40" s="24">
        <f t="shared" si="3"/>
        <v>0</v>
      </c>
    </row>
    <row r="41" spans="1:7" s="9" customFormat="1" ht="26.25" thickBot="1" x14ac:dyDescent="0.25">
      <c r="A41" s="19">
        <v>35</v>
      </c>
      <c r="B41" s="19" t="s">
        <v>48</v>
      </c>
      <c r="C41" s="22">
        <v>40</v>
      </c>
      <c r="D41" s="22" t="s">
        <v>10</v>
      </c>
      <c r="E41" s="8" t="s">
        <v>75</v>
      </c>
      <c r="F41" s="20">
        <v>0</v>
      </c>
      <c r="G41" s="24">
        <f t="shared" si="3"/>
        <v>0</v>
      </c>
    </row>
    <row r="42" spans="1:7" s="9" customFormat="1" ht="26.25" thickBot="1" x14ac:dyDescent="0.25">
      <c r="A42" s="19">
        <v>36</v>
      </c>
      <c r="B42" s="19" t="s">
        <v>48</v>
      </c>
      <c r="C42" s="22">
        <v>2</v>
      </c>
      <c r="D42" s="22" t="s">
        <v>9</v>
      </c>
      <c r="E42" s="8" t="s">
        <v>87</v>
      </c>
      <c r="F42" s="20">
        <v>0</v>
      </c>
      <c r="G42" s="24">
        <f t="shared" ref="G42" si="4">C42*F42</f>
        <v>0</v>
      </c>
    </row>
    <row r="43" spans="1:7" ht="13.5" thickBot="1" x14ac:dyDescent="0.25">
      <c r="A43" s="19">
        <v>37</v>
      </c>
      <c r="B43" s="19" t="s">
        <v>49</v>
      </c>
      <c r="C43" s="19">
        <v>540</v>
      </c>
      <c r="D43" s="19" t="s">
        <v>37</v>
      </c>
      <c r="E43" s="8" t="s">
        <v>70</v>
      </c>
      <c r="F43" s="20">
        <v>0</v>
      </c>
      <c r="G43" s="21">
        <f t="shared" si="0"/>
        <v>0</v>
      </c>
    </row>
    <row r="44" spans="1:7" s="3" customFormat="1" ht="13.5" thickBot="1" x14ac:dyDescent="0.25">
      <c r="A44" s="19">
        <v>38</v>
      </c>
      <c r="B44" s="22" t="s">
        <v>82</v>
      </c>
      <c r="C44" s="22">
        <v>7000</v>
      </c>
      <c r="D44" s="22" t="s">
        <v>10</v>
      </c>
      <c r="E44" s="23" t="s">
        <v>55</v>
      </c>
      <c r="F44" s="20">
        <v>0</v>
      </c>
      <c r="G44" s="24">
        <f t="shared" si="0"/>
        <v>0</v>
      </c>
    </row>
    <row r="45" spans="1:7" s="9" customFormat="1" ht="13.5" thickBot="1" x14ac:dyDescent="0.25">
      <c r="A45" s="19">
        <v>39</v>
      </c>
      <c r="B45" s="22" t="s">
        <v>22</v>
      </c>
      <c r="C45" s="22">
        <v>180</v>
      </c>
      <c r="D45" s="22" t="s">
        <v>11</v>
      </c>
      <c r="E45" s="23" t="s">
        <v>56</v>
      </c>
      <c r="F45" s="20">
        <v>0</v>
      </c>
      <c r="G45" s="24">
        <f t="shared" si="0"/>
        <v>0</v>
      </c>
    </row>
    <row r="46" spans="1:7" ht="13.5" thickBot="1" x14ac:dyDescent="0.25">
      <c r="A46" s="19">
        <v>40</v>
      </c>
      <c r="B46" s="19" t="s">
        <v>50</v>
      </c>
      <c r="C46" s="19">
        <v>2</v>
      </c>
      <c r="D46" s="19" t="s">
        <v>9</v>
      </c>
      <c r="E46" s="8" t="s">
        <v>51</v>
      </c>
      <c r="F46" s="20">
        <v>0</v>
      </c>
      <c r="G46" s="21">
        <f t="shared" si="0"/>
        <v>0</v>
      </c>
    </row>
    <row r="47" spans="1:7" ht="13.5" thickBot="1" x14ac:dyDescent="0.25">
      <c r="A47" s="19">
        <v>41</v>
      </c>
      <c r="B47" s="19" t="s">
        <v>59</v>
      </c>
      <c r="C47" s="19">
        <v>4</v>
      </c>
      <c r="D47" s="19" t="s">
        <v>9</v>
      </c>
      <c r="E47" s="8" t="s">
        <v>79</v>
      </c>
      <c r="F47" s="20">
        <v>0</v>
      </c>
      <c r="G47" s="21">
        <f t="shared" si="0"/>
        <v>0</v>
      </c>
    </row>
    <row r="48" spans="1:7" ht="13.5" thickBot="1" x14ac:dyDescent="0.25">
      <c r="A48" s="19">
        <v>42</v>
      </c>
      <c r="B48" s="19" t="s">
        <v>50</v>
      </c>
      <c r="C48" s="19"/>
      <c r="D48" s="19" t="s">
        <v>8</v>
      </c>
      <c r="E48" s="8" t="s">
        <v>52</v>
      </c>
      <c r="F48" s="25">
        <v>8000</v>
      </c>
      <c r="G48" s="25">
        <v>8000</v>
      </c>
    </row>
    <row r="49" spans="1:7" ht="13.5" thickBot="1" x14ac:dyDescent="0.25">
      <c r="A49" s="19">
        <v>43</v>
      </c>
      <c r="B49" s="19" t="s">
        <v>50</v>
      </c>
      <c r="C49" s="19"/>
      <c r="D49" s="19" t="s">
        <v>8</v>
      </c>
      <c r="E49" s="8" t="s">
        <v>53</v>
      </c>
      <c r="F49" s="25">
        <v>5000</v>
      </c>
      <c r="G49" s="25">
        <v>5000</v>
      </c>
    </row>
    <row r="50" spans="1:7" ht="13.5" thickBot="1" x14ac:dyDescent="0.25">
      <c r="A50" s="19">
        <v>44</v>
      </c>
      <c r="B50" s="19" t="s">
        <v>50</v>
      </c>
      <c r="C50" s="19"/>
      <c r="D50" s="19"/>
      <c r="E50" s="8" t="s">
        <v>54</v>
      </c>
      <c r="F50" s="25">
        <v>98000</v>
      </c>
      <c r="G50" s="25">
        <v>98000</v>
      </c>
    </row>
    <row r="51" spans="1:7" x14ac:dyDescent="0.2">
      <c r="A51" s="26"/>
      <c r="B51" s="27"/>
      <c r="C51" s="27"/>
      <c r="D51" s="26"/>
      <c r="E51" s="28"/>
      <c r="F51" s="29"/>
      <c r="G51" s="30"/>
    </row>
    <row r="52" spans="1:7" x14ac:dyDescent="0.2">
      <c r="A52" s="31"/>
      <c r="B52" s="31"/>
      <c r="C52" s="31"/>
      <c r="D52" s="31"/>
      <c r="E52" s="31" t="s">
        <v>13</v>
      </c>
      <c r="F52" s="32"/>
      <c r="G52" s="33">
        <f>SUM(G6:G50)</f>
        <v>111000</v>
      </c>
    </row>
    <row r="53" spans="1:7" x14ac:dyDescent="0.2">
      <c r="A53" s="31"/>
      <c r="B53" s="31"/>
      <c r="C53" s="31"/>
      <c r="D53" s="31"/>
      <c r="E53" s="31"/>
      <c r="F53" s="32"/>
      <c r="G53" s="32"/>
    </row>
    <row r="54" spans="1:7" x14ac:dyDescent="0.2">
      <c r="A54" s="31" t="s">
        <v>12</v>
      </c>
      <c r="B54" s="31"/>
      <c r="C54" s="31"/>
      <c r="D54" s="31"/>
      <c r="E54" s="31" t="s">
        <v>14</v>
      </c>
      <c r="F54" s="32"/>
      <c r="G54" s="34">
        <v>0</v>
      </c>
    </row>
    <row r="55" spans="1:7" x14ac:dyDescent="0.2">
      <c r="A55" s="31"/>
      <c r="B55" s="31"/>
      <c r="C55" s="31"/>
      <c r="D55" s="31"/>
      <c r="E55" s="31"/>
      <c r="F55" s="32"/>
      <c r="G55" s="32"/>
    </row>
    <row r="56" spans="1:7" x14ac:dyDescent="0.2">
      <c r="A56" s="6" t="s">
        <v>85</v>
      </c>
      <c r="B56" s="6"/>
      <c r="C56" s="6"/>
      <c r="D56" s="6"/>
      <c r="E56" s="6"/>
      <c r="F56" s="5"/>
      <c r="G56" s="7">
        <f>G52+G54</f>
        <v>111000</v>
      </c>
    </row>
    <row r="57" spans="1:7" x14ac:dyDescent="0.2">
      <c r="A57" s="4" t="s">
        <v>77</v>
      </c>
    </row>
  </sheetData>
  <sheetProtection selectLockedCells="1"/>
  <mergeCells count="1">
    <mergeCell ref="A3:G3"/>
  </mergeCells>
  <printOptions horizontalCentered="1"/>
  <pageMargins left="0.25" right="0.25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Doc_x0020_Type xmlns="c0086056-5044-4a33-b29f-c75672ab2bba">Addendum 3</Doc_x0020_Type>
    <_dlc_DocId xmlns="53dbc0f4-2d3d-44b3-9905-25b4807b1361">EV5DVUR6RRZR-1275146407-32349</_dlc_DocId>
    <_dlc_DocIdUrl xmlns="53dbc0f4-2d3d-44b3-9905-25b4807b1361">
      <Url>http://finance/supply/pba/_layouts/15/DocIdRedir.aspx?ID=EV5DVUR6RRZR-1275146407-32349</Url>
      <Description>EV5DVUR6RRZR-1275146407-32349</Description>
    </_dlc_DocIdUrl>
    <Spec_x0020__x0023_ xmlns="af23f7e8-60b8-4754-8d26-933e50c84a94">924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026-19</Spec_x0020__x0023_>
    <S_Year xmlns="c0086056-5044-4a33-b29f-c75672ab2bba">2019</S_Year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38" ma:contentTypeDescription="Create a new document." ma:contentTypeScope="" ma:versionID="70b5e48113101c5eae8b39b1903d09ff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64b059bb4c4d023de519ecb3bf4a46ad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8D912-2685-45E3-9852-7E098CA00A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http://schemas.microsoft.com/office/2006/documentManagement/types"/>
    <ds:schemaRef ds:uri="http://schemas.openxmlformats.org/package/2006/metadata/core-properties"/>
    <ds:schemaRef ds:uri="af23f7e8-60b8-4754-8d26-933e50c84a94"/>
    <ds:schemaRef ds:uri="http://purl.org/dc/elements/1.1/"/>
    <ds:schemaRef ds:uri="http://schemas.microsoft.com/office/infopath/2007/PartnerControls"/>
    <ds:schemaRef ds:uri="a6a118c7-e855-4f4e-b8ad-80e33b796d81"/>
    <ds:schemaRef ds:uri="c0086056-5044-4a33-b29f-c75672ab2bba"/>
    <ds:schemaRef ds:uri="http://schemas.microsoft.com/office/2006/metadata/properties"/>
    <ds:schemaRef ds:uri="53dbc0f4-2d3d-44b3-9905-25b4807b1361"/>
    <ds:schemaRef ds:uri="http://purl.org/dc/terms/"/>
    <ds:schemaRef ds:uri="http://schemas.microsoft.com/sharepoint/v3"/>
    <ds:schemaRef ds:uri="http://schemas.microsoft.com/sharepoint/v4"/>
    <ds:schemaRef ds:uri="b3fec781-62d2-4f50-9b0f-56b6ddda086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355F36-87EB-4172-BCD5-C0307429C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 </vt:lpstr>
      <vt:lpstr>'Bid Workbook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026-19 Appendix B - Bid Workbook Addendum 1</dc:title>
  <dc:creator>abryan</dc:creator>
  <cp:lastModifiedBy>JEA User</cp:lastModifiedBy>
  <cp:lastPrinted>2019-01-09T22:01:14Z</cp:lastPrinted>
  <dcterms:created xsi:type="dcterms:W3CDTF">2015-03-31T18:09:13Z</dcterms:created>
  <dcterms:modified xsi:type="dcterms:W3CDTF">2019-01-15T18:33:50Z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9a6340f2-a6e4-47f7-9a45-6df970c52cd6</vt:lpwstr>
  </property>
  <property fmtid="{D5CDD505-2E9C-101B-9397-08002B2CF9AE}" pid="4" name="WorkflowChangePath">
    <vt:lpwstr>61d9574a-9c99-4df8-81a6-c4c1a4d372d7,5;61d9574a-9c99-4df8-81a6-c4c1a4d372d7,5;</vt:lpwstr>
  </property>
</Properties>
</file>