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285" yWindow="75" windowWidth="15300" windowHeight="7830"/>
  </bookViews>
  <sheets>
    <sheet name="Quotation of Rates" sheetId="1" r:id="rId1"/>
  </sheets>
  <definedNames>
    <definedName name="_xlnm.Print_Area" localSheetId="0">'Quotation of Rates'!$A$1:$G$33</definedName>
    <definedName name="_xlnm.Print_Titles" localSheetId="0">'Quotation of Rates'!$1:$1</definedName>
  </definedNames>
  <calcPr calcId="162913"/>
</workbook>
</file>

<file path=xl/calcChain.xml><?xml version="1.0" encoding="utf-8"?>
<calcChain xmlns="http://schemas.openxmlformats.org/spreadsheetml/2006/main">
  <c r="G5" i="1" l="1"/>
  <c r="G32" i="1" l="1"/>
  <c r="G17" i="1"/>
  <c r="F33" i="1" s="1"/>
  <c r="D14" i="1"/>
  <c r="G16" i="1" l="1"/>
  <c r="D22" i="1" l="1"/>
  <c r="D23" i="1"/>
  <c r="D24" i="1"/>
  <c r="D25" i="1"/>
  <c r="D26" i="1"/>
  <c r="D27" i="1"/>
  <c r="D28" i="1"/>
  <c r="D29" i="1"/>
  <c r="D30" i="1"/>
  <c r="D31" i="1"/>
  <c r="D21" i="1"/>
  <c r="D15" i="1"/>
  <c r="D13" i="1"/>
  <c r="D12" i="1"/>
  <c r="D11" i="1"/>
  <c r="D10" i="1"/>
  <c r="D9" i="1"/>
  <c r="D8" i="1"/>
  <c r="D7" i="1"/>
  <c r="D6" i="1"/>
  <c r="D5" i="1"/>
  <c r="G12" i="1" l="1"/>
  <c r="G14" i="1"/>
  <c r="G15" i="1" l="1"/>
  <c r="G10" i="1" l="1"/>
  <c r="G9" i="1"/>
  <c r="G8" i="1"/>
  <c r="G7" i="1"/>
  <c r="G6" i="1"/>
  <c r="G22" i="1" l="1"/>
  <c r="G23" i="1"/>
  <c r="G24" i="1"/>
  <c r="G25" i="1"/>
  <c r="G26" i="1"/>
  <c r="G27" i="1"/>
  <c r="G28" i="1"/>
  <c r="G29" i="1"/>
  <c r="G30" i="1"/>
  <c r="G31" i="1"/>
  <c r="G21" i="1"/>
  <c r="G11" i="1"/>
  <c r="G13" i="1"/>
</calcChain>
</file>

<file path=xl/sharedStrings.xml><?xml version="1.0" encoding="utf-8"?>
<sst xmlns="http://schemas.openxmlformats.org/spreadsheetml/2006/main" count="73" uniqueCount="51">
  <si>
    <t>#</t>
  </si>
  <si>
    <t>Rental Type III Barricades with 2 Type “B” High Intensity Flasher Units Six Feet Long</t>
  </si>
  <si>
    <t>Rental Orange 36” Traffic Cones with two reflective collars at top of cone</t>
  </si>
  <si>
    <t>Solar Powered Message Boards</t>
  </si>
  <si>
    <t>Rental Class “B” (Type 1) Barricades with type “A” Flasher Unit</t>
  </si>
  <si>
    <t>Rental Jay Barricades</t>
  </si>
  <si>
    <t>Rental Small Temporary Metal Construction Signs Barricade or Stand Mounted</t>
  </si>
  <si>
    <t>Lane Closures (Includes all necessary equipment to meet regulations)</t>
  </si>
  <si>
    <t>Rental Arrow-Board, Lighted</t>
  </si>
  <si>
    <t>Drums with Flashers</t>
  </si>
  <si>
    <t>Description of Work</t>
  </si>
  <si>
    <t>Five Year Forecast</t>
  </si>
  <si>
    <t>Unit Price</t>
  </si>
  <si>
    <t>Extended Price</t>
  </si>
  <si>
    <t xml:space="preserve">Daily rental rate past 24 hours </t>
  </si>
  <si>
    <t>City of Jacksonville Response Subtotal (Enter this amount on the Response Form Page 1 Line 2)</t>
  </si>
  <si>
    <t>2A</t>
  </si>
  <si>
    <t>Unit of Measure</t>
  </si>
  <si>
    <t>Event</t>
  </si>
  <si>
    <t>Per Hour</t>
  </si>
  <si>
    <t>Monthly Flat Fee</t>
  </si>
  <si>
    <t>Per Event Fee</t>
  </si>
  <si>
    <t>Barricades - Fee based on the cost per ticket for the equipment (up to 20 pieces), placement, maintenance and pick-up of the requested barricades, regardless of duration.</t>
  </si>
  <si>
    <t>Lane Closures and Road Detours (Includes all necessary equipment to meet regulations), placement, maintenance and pickup regardless of duration.</t>
  </si>
  <si>
    <t>Barricades - for the scope of work in Item 1, for those locations requiring in excess of 20 barricades but are not included in item 2, Lane Closure, regardless of duration.</t>
  </si>
  <si>
    <t>Each Day</t>
  </si>
  <si>
    <t>Per Event</t>
  </si>
  <si>
    <t>13A</t>
  </si>
  <si>
    <t>Fee for re-establishing existing Lane Closures and Road Detours (This line item charge will be used, when an existing Item 2 Lane Closure / Road Detour has been placed and broken down at the end of the day and stored on the job site and JEA needs the Lane Closure or Road Detour to be re-established the following day or a later date.)</t>
  </si>
  <si>
    <t>Supply of Additional Barricades (This one time fee shall be assessed, when a Bid Item 1 Event has been completed and JEA requests additional barricades on the same request, regardless of duration.)</t>
  </si>
  <si>
    <t>1A</t>
  </si>
  <si>
    <t>1B</t>
  </si>
  <si>
    <t>6A</t>
  </si>
  <si>
    <t>Supplemental Work Authorization (SWA)</t>
  </si>
  <si>
    <t>One Time Emergency Call Out Fee for After Hours and Weekends (After 6:00 PM M-F, Weekends and Holidays) and before 7:00 AM M-F</t>
  </si>
  <si>
    <t>JEA Response subtotal (Enter this amount on the Response Form Page 1 Line 1)</t>
  </si>
  <si>
    <t>One Year Forecast</t>
  </si>
  <si>
    <t>Per event fee based on item 2 event</t>
  </si>
  <si>
    <t>Fee for Lighted Arrow Board - includes deployment, and pick up - deployment included regardless of duration (one-time fee not to be charged along with line 2A)</t>
  </si>
  <si>
    <t>Solar Powered Message Boards - includes deployment, and pick up - deployment included regardless of duration (one-time fee not to be charged along with line 2A)</t>
  </si>
  <si>
    <t>After Normal Business Hours Call Out Fee, After 6:00 p.m. and before 7:00 a.m., seven (7) days a week and on Weekends and Holidays. (This line is a one time fee that may be charged for Bid Lines 1 through 4 above, based strictly on the time JEA places the call to the Vendor to schedule placement, NOT time of placement.)</t>
  </si>
  <si>
    <t>-</t>
  </si>
  <si>
    <t>per barricade monthly fee</t>
  </si>
  <si>
    <t>Maintenance and supply of the Yard Stock (Each additional piece in excess of 400 pieces listed in item 6</t>
  </si>
  <si>
    <t>TOTAL RESPONSE PRICE (Total Bid Price) - Enter this amount on the Bid Form Page 1</t>
  </si>
  <si>
    <t>Appendix B - Bid Workbook
017-19 Barricade Services</t>
  </si>
  <si>
    <t>Barricades (Temporary) Type I, II, VP &amp; Drum with type “A” Flasher Unit or “C” Steady Burn
Temporary Work Zone Signs Portable or Stand Mounted
Type III Barricades with 2 Type “B” High Intensity Flasher Units Six Feet Long
Orange 36” Traffic Cones with two reflective collars at top of cone
Estimated quantities of rental equipment are based on past usage experience, which is approximately 7,500 tickets per year.</t>
  </si>
  <si>
    <t>Part I - JEA Barricade and Traffic Control Services</t>
  </si>
  <si>
    <r>
      <t xml:space="preserve">Maintenance and supply of the Yard Stock (400 pieces)
</t>
    </r>
    <r>
      <rPr>
        <sz val="8"/>
        <rFont val="Times New Roman"/>
        <family val="1"/>
      </rPr>
      <t>Type III Barricades with 2 Type “B” High Intensity Flasher Units Six Feet Long - or - Barricades (Temporary) Type I, II, VP &amp; Drum with type “A” Flasher Unit or “C” Steady Burn  (or as regulations apply).</t>
    </r>
  </si>
  <si>
    <r>
      <t xml:space="preserve">Flag-person - Hourly rate all inclusive of travel round trip to local office and transport.  </t>
    </r>
    <r>
      <rPr>
        <b/>
        <sz val="8"/>
        <color rgb="FFFF0000"/>
        <rFont val="Times New Roman"/>
        <family val="1"/>
      </rPr>
      <t>(Flag person time starts and stops when flagger arrives on the  jobsite and leaves the jobsite).</t>
    </r>
  </si>
  <si>
    <t>Part II - Rental Services in support of the City of Jacksonville’s Streets and Right of Way and Stormwater Maintenance (RWSM)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</si>
</sst>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Times New Roman"/>
      <family val="1"/>
    </font>
    <font>
      <b/>
      <sz val="14"/>
      <color theme="1"/>
      <name val="Times New Roman"/>
      <family val="1"/>
    </font>
    <font>
      <sz val="10"/>
      <color theme="1"/>
      <name val="Times New Roman"/>
      <family val="1"/>
    </font>
    <font>
      <b/>
      <sz val="8"/>
      <color theme="1"/>
      <name val="Times New Roman"/>
      <family val="1"/>
    </font>
    <font>
      <b/>
      <sz val="10"/>
      <color theme="1"/>
      <name val="Times New Roman"/>
      <family val="1"/>
    </font>
    <font>
      <sz val="8"/>
      <name val="Times New Roman"/>
      <family val="1"/>
    </font>
    <font>
      <b/>
      <sz val="8"/>
      <color rgb="FFFF0000"/>
      <name val="Times New Roman"/>
      <family val="1"/>
    </font>
    <font>
      <sz val="10"/>
      <color rgb="FFFF0000"/>
      <name val="Times New Roman"/>
      <family val="1"/>
    </font>
  </fonts>
  <fills count="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1"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4" fontId="4" fillId="3" borderId="1" xfId="2" applyFont="1" applyFill="1" applyBorder="1" applyAlignment="1" applyProtection="1">
      <alignment horizontal="center" vertical="center" wrapText="1"/>
      <protection locked="0"/>
    </xf>
    <xf numFmtId="44" fontId="4" fillId="2" borderId="1" xfId="2" applyFont="1" applyFill="1" applyBorder="1" applyAlignment="1">
      <alignment horizontal="center" vertical="center" wrapText="1"/>
    </xf>
    <xf numFmtId="0" fontId="5" fillId="0" borderId="1" xfId="0" applyFont="1" applyBorder="1" applyAlignment="1">
      <alignment horizontal="justify" vertical="center" wrapText="1"/>
    </xf>
    <xf numFmtId="44" fontId="4" fillId="4" borderId="1" xfId="2" applyFont="1" applyFill="1" applyBorder="1" applyAlignment="1">
      <alignment horizontal="center" vertical="center" wrapText="1"/>
    </xf>
    <xf numFmtId="44" fontId="4" fillId="5" borderId="1" xfId="2" applyFont="1" applyFill="1" applyBorder="1" applyAlignment="1">
      <alignment horizontal="center" vertical="center" wrapText="1"/>
    </xf>
    <xf numFmtId="0" fontId="4" fillId="4" borderId="0" xfId="0" applyFont="1" applyFill="1" applyBorder="1" applyAlignment="1">
      <alignment horizontal="center" vertical="center" wrapText="1"/>
    </xf>
    <xf numFmtId="0" fontId="5" fillId="0" borderId="0" xfId="0" applyFont="1" applyBorder="1" applyAlignment="1">
      <alignment horizontal="center" vertical="center"/>
    </xf>
    <xf numFmtId="44" fontId="4" fillId="4" borderId="0" xfId="2"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9" fillId="7" borderId="1" xfId="0" applyFont="1" applyFill="1" applyBorder="1" applyAlignment="1">
      <alignment horizontal="center" vertical="center" wrapText="1"/>
    </xf>
    <xf numFmtId="44" fontId="4" fillId="4" borderId="1" xfId="0" applyNumberFormat="1" applyFont="1" applyFill="1" applyBorder="1" applyAlignment="1">
      <alignment horizontal="center" vertical="center" wrapText="1"/>
    </xf>
    <xf numFmtId="44" fontId="4" fillId="5" borderId="1" xfId="0" applyNumberFormat="1" applyFont="1" applyFill="1" applyBorder="1" applyAlignment="1">
      <alignment horizontal="center" vertical="center" wrapText="1"/>
    </xf>
    <xf numFmtId="164" fontId="4" fillId="4" borderId="1" xfId="1" applyNumberFormat="1" applyFont="1" applyFill="1" applyBorder="1" applyAlignment="1">
      <alignment horizontal="center" vertical="center" wrapText="1"/>
    </xf>
    <xf numFmtId="164" fontId="4" fillId="4" borderId="0" xfId="1"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164" fontId="4" fillId="4" borderId="1" xfId="1" applyNumberFormat="1" applyFont="1" applyFill="1" applyBorder="1" applyAlignment="1">
      <alignment horizontal="center" vertical="center" wrapText="1"/>
    </xf>
    <xf numFmtId="39" fontId="4" fillId="6" borderId="1" xfId="1"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view="pageBreakPreview" topLeftCell="A19" zoomScaleNormal="100" zoomScaleSheetLayoutView="100" workbookViewId="0">
      <selection activeCell="F21" sqref="F21"/>
    </sheetView>
  </sheetViews>
  <sheetFormatPr defaultColWidth="8.85546875" defaultRowHeight="12.75" x14ac:dyDescent="0.25"/>
  <cols>
    <col min="1" max="1" width="12.85546875" style="24" customWidth="1"/>
    <col min="2" max="2" width="81.28515625" style="24" customWidth="1"/>
    <col min="3" max="3" width="12.28515625" style="13" customWidth="1"/>
    <col min="4" max="4" width="9.140625" style="13" customWidth="1"/>
    <col min="5" max="5" width="14.7109375" style="13" customWidth="1"/>
    <col min="6" max="7" width="17.5703125" style="13" customWidth="1"/>
    <col min="8" max="16384" width="8.85546875" style="13"/>
  </cols>
  <sheetData>
    <row r="1" spans="1:7" ht="31.5" customHeight="1" thickBot="1" x14ac:dyDescent="0.3">
      <c r="A1" s="28" t="s">
        <v>45</v>
      </c>
      <c r="B1" s="29"/>
      <c r="C1" s="29"/>
      <c r="D1" s="29"/>
      <c r="E1" s="29"/>
      <c r="F1" s="29"/>
      <c r="G1" s="30"/>
    </row>
    <row r="2" spans="1:7" ht="21.75" customHeight="1" thickBot="1" x14ac:dyDescent="0.3">
      <c r="A2" s="31" t="s">
        <v>47</v>
      </c>
      <c r="B2" s="32"/>
      <c r="C2" s="32"/>
      <c r="D2" s="32"/>
      <c r="E2" s="32"/>
      <c r="F2" s="32"/>
      <c r="G2" s="33"/>
    </row>
    <row r="3" spans="1:7" ht="73.5" customHeight="1" x14ac:dyDescent="0.25">
      <c r="A3" s="34" t="s">
        <v>46</v>
      </c>
      <c r="B3" s="34"/>
      <c r="C3" s="34"/>
      <c r="D3" s="34"/>
      <c r="E3" s="34"/>
      <c r="F3" s="34"/>
      <c r="G3" s="34"/>
    </row>
    <row r="4" spans="1:7" ht="46.5" customHeight="1" x14ac:dyDescent="0.25">
      <c r="A4" s="1" t="s">
        <v>0</v>
      </c>
      <c r="B4" s="2" t="s">
        <v>10</v>
      </c>
      <c r="C4" s="3" t="s">
        <v>36</v>
      </c>
      <c r="D4" s="3" t="s">
        <v>11</v>
      </c>
      <c r="E4" s="3" t="s">
        <v>17</v>
      </c>
      <c r="F4" s="3" t="s">
        <v>12</v>
      </c>
      <c r="G4" s="3" t="s">
        <v>13</v>
      </c>
    </row>
    <row r="5" spans="1:7" ht="42.75" customHeight="1" x14ac:dyDescent="0.25">
      <c r="A5" s="4">
        <v>1</v>
      </c>
      <c r="B5" s="5" t="s">
        <v>22</v>
      </c>
      <c r="C5" s="6">
        <v>157</v>
      </c>
      <c r="D5" s="6">
        <f>C5*5</f>
        <v>785</v>
      </c>
      <c r="E5" s="7" t="s">
        <v>18</v>
      </c>
      <c r="F5" s="8">
        <v>0</v>
      </c>
      <c r="G5" s="9">
        <f>F5*D5</f>
        <v>0</v>
      </c>
    </row>
    <row r="6" spans="1:7" ht="41.25" customHeight="1" x14ac:dyDescent="0.25">
      <c r="A6" s="4" t="s">
        <v>30</v>
      </c>
      <c r="B6" s="5" t="s">
        <v>24</v>
      </c>
      <c r="C6" s="6">
        <v>8</v>
      </c>
      <c r="D6" s="6">
        <f t="shared" ref="D6:D15" si="0">C6*5</f>
        <v>40</v>
      </c>
      <c r="E6" s="7" t="s">
        <v>18</v>
      </c>
      <c r="F6" s="8">
        <v>0</v>
      </c>
      <c r="G6" s="9">
        <f t="shared" ref="G6:G10" si="1">F6*D6</f>
        <v>0</v>
      </c>
    </row>
    <row r="7" spans="1:7" ht="50.25" customHeight="1" x14ac:dyDescent="0.25">
      <c r="A7" s="4" t="s">
        <v>31</v>
      </c>
      <c r="B7" s="5" t="s">
        <v>29</v>
      </c>
      <c r="C7" s="6">
        <v>8</v>
      </c>
      <c r="D7" s="6">
        <f t="shared" si="0"/>
        <v>40</v>
      </c>
      <c r="E7" s="7" t="s">
        <v>21</v>
      </c>
      <c r="F7" s="8">
        <v>0</v>
      </c>
      <c r="G7" s="9">
        <f t="shared" si="1"/>
        <v>0</v>
      </c>
    </row>
    <row r="8" spans="1:7" ht="44.25" customHeight="1" x14ac:dyDescent="0.25">
      <c r="A8" s="4">
        <v>2</v>
      </c>
      <c r="B8" s="5" t="s">
        <v>23</v>
      </c>
      <c r="C8" s="6">
        <v>510</v>
      </c>
      <c r="D8" s="6">
        <f t="shared" si="0"/>
        <v>2550</v>
      </c>
      <c r="E8" s="7" t="s">
        <v>18</v>
      </c>
      <c r="F8" s="8">
        <v>0</v>
      </c>
      <c r="G8" s="9">
        <f t="shared" si="1"/>
        <v>0</v>
      </c>
    </row>
    <row r="9" spans="1:7" ht="72.75" customHeight="1" x14ac:dyDescent="0.25">
      <c r="A9" s="4" t="s">
        <v>16</v>
      </c>
      <c r="B9" s="5" t="s">
        <v>28</v>
      </c>
      <c r="C9" s="6">
        <v>189</v>
      </c>
      <c r="D9" s="6">
        <f t="shared" si="0"/>
        <v>945</v>
      </c>
      <c r="E9" s="7" t="s">
        <v>37</v>
      </c>
      <c r="F9" s="8">
        <v>0</v>
      </c>
      <c r="G9" s="9">
        <f t="shared" si="1"/>
        <v>0</v>
      </c>
    </row>
    <row r="10" spans="1:7" ht="34.5" customHeight="1" x14ac:dyDescent="0.25">
      <c r="A10" s="4">
        <v>3</v>
      </c>
      <c r="B10" s="5" t="s">
        <v>38</v>
      </c>
      <c r="C10" s="6">
        <v>2</v>
      </c>
      <c r="D10" s="6">
        <f t="shared" si="0"/>
        <v>10</v>
      </c>
      <c r="E10" s="7" t="s">
        <v>18</v>
      </c>
      <c r="F10" s="8">
        <v>0</v>
      </c>
      <c r="G10" s="9">
        <f t="shared" si="1"/>
        <v>0</v>
      </c>
    </row>
    <row r="11" spans="1:7" ht="32.25" customHeight="1" x14ac:dyDescent="0.25">
      <c r="A11" s="4">
        <v>4</v>
      </c>
      <c r="B11" s="10" t="s">
        <v>39</v>
      </c>
      <c r="C11" s="6">
        <v>360</v>
      </c>
      <c r="D11" s="6">
        <f t="shared" si="0"/>
        <v>1800</v>
      </c>
      <c r="E11" s="7" t="s">
        <v>18</v>
      </c>
      <c r="F11" s="8">
        <v>0</v>
      </c>
      <c r="G11" s="9">
        <f t="shared" ref="G11:G13" si="2">F11*D11</f>
        <v>0</v>
      </c>
    </row>
    <row r="12" spans="1:7" ht="66" customHeight="1" x14ac:dyDescent="0.25">
      <c r="A12" s="4">
        <v>5</v>
      </c>
      <c r="B12" s="10" t="s">
        <v>40</v>
      </c>
      <c r="C12" s="6">
        <v>302</v>
      </c>
      <c r="D12" s="6">
        <f t="shared" si="0"/>
        <v>1510</v>
      </c>
      <c r="E12" s="7" t="s">
        <v>21</v>
      </c>
      <c r="F12" s="8">
        <v>0</v>
      </c>
      <c r="G12" s="9">
        <f t="shared" si="2"/>
        <v>0</v>
      </c>
    </row>
    <row r="13" spans="1:7" ht="53.25" customHeight="1" x14ac:dyDescent="0.25">
      <c r="A13" s="4">
        <v>6</v>
      </c>
      <c r="B13" s="5" t="s">
        <v>48</v>
      </c>
      <c r="C13" s="6">
        <v>12</v>
      </c>
      <c r="D13" s="6">
        <f t="shared" si="0"/>
        <v>60</v>
      </c>
      <c r="E13" s="7" t="s">
        <v>20</v>
      </c>
      <c r="F13" s="8">
        <v>0</v>
      </c>
      <c r="G13" s="9">
        <f t="shared" si="2"/>
        <v>0</v>
      </c>
    </row>
    <row r="14" spans="1:7" ht="37.5" customHeight="1" x14ac:dyDescent="0.25">
      <c r="A14" s="4" t="s">
        <v>32</v>
      </c>
      <c r="B14" s="5" t="s">
        <v>43</v>
      </c>
      <c r="C14" s="6">
        <v>4734</v>
      </c>
      <c r="D14" s="6">
        <f>C14*5</f>
        <v>23670</v>
      </c>
      <c r="E14" s="7" t="s">
        <v>42</v>
      </c>
      <c r="F14" s="8">
        <v>0</v>
      </c>
      <c r="G14" s="9">
        <f t="shared" ref="G14" si="3">F14*D14</f>
        <v>0</v>
      </c>
    </row>
    <row r="15" spans="1:7" ht="35.25" customHeight="1" x14ac:dyDescent="0.25">
      <c r="A15" s="4">
        <v>7</v>
      </c>
      <c r="B15" s="5" t="s">
        <v>49</v>
      </c>
      <c r="C15" s="6">
        <v>50</v>
      </c>
      <c r="D15" s="6">
        <f t="shared" si="0"/>
        <v>250</v>
      </c>
      <c r="E15" s="7" t="s">
        <v>19</v>
      </c>
      <c r="F15" s="8">
        <v>0</v>
      </c>
      <c r="G15" s="9">
        <f t="shared" ref="G15" si="4">F15*D15</f>
        <v>0</v>
      </c>
    </row>
    <row r="16" spans="1:7" ht="24.75" customHeight="1" x14ac:dyDescent="0.25">
      <c r="A16" s="4">
        <v>8</v>
      </c>
      <c r="B16" s="2" t="s">
        <v>33</v>
      </c>
      <c r="C16" s="6" t="s">
        <v>41</v>
      </c>
      <c r="D16" s="6">
        <v>1</v>
      </c>
      <c r="E16" s="11" t="s">
        <v>41</v>
      </c>
      <c r="F16" s="9">
        <v>150000</v>
      </c>
      <c r="G16" s="9">
        <f>F16*D16</f>
        <v>150000</v>
      </c>
    </row>
    <row r="17" spans="1:7" x14ac:dyDescent="0.25">
      <c r="A17" s="35" t="s">
        <v>35</v>
      </c>
      <c r="B17" s="35"/>
      <c r="C17" s="35"/>
      <c r="D17" s="35"/>
      <c r="E17" s="35"/>
      <c r="F17" s="35"/>
      <c r="G17" s="12">
        <f>SUM(G5:G16)</f>
        <v>150000</v>
      </c>
    </row>
    <row r="18" spans="1:7" ht="13.5" thickBot="1" x14ac:dyDescent="0.3">
      <c r="A18" s="14"/>
      <c r="B18" s="14"/>
      <c r="C18" s="14"/>
      <c r="D18" s="14"/>
      <c r="E18" s="14"/>
      <c r="F18" s="14"/>
      <c r="G18" s="15"/>
    </row>
    <row r="19" spans="1:7" ht="35.25" customHeight="1" thickBot="1" x14ac:dyDescent="0.3">
      <c r="A19" s="31" t="s">
        <v>50</v>
      </c>
      <c r="B19" s="32"/>
      <c r="C19" s="32"/>
      <c r="D19" s="32"/>
      <c r="E19" s="32"/>
      <c r="F19" s="32"/>
      <c r="G19" s="33"/>
    </row>
    <row r="20" spans="1:7" ht="32.25" customHeight="1" x14ac:dyDescent="0.25">
      <c r="A20" s="16" t="s">
        <v>0</v>
      </c>
      <c r="B20" s="17" t="s">
        <v>10</v>
      </c>
      <c r="C20" s="18" t="s">
        <v>36</v>
      </c>
      <c r="D20" s="18" t="s">
        <v>11</v>
      </c>
      <c r="E20" s="18" t="s">
        <v>17</v>
      </c>
      <c r="F20" s="18" t="s">
        <v>12</v>
      </c>
      <c r="G20" s="19" t="s">
        <v>13</v>
      </c>
    </row>
    <row r="21" spans="1:7" ht="23.25" customHeight="1" x14ac:dyDescent="0.25">
      <c r="A21" s="4">
        <v>9</v>
      </c>
      <c r="B21" s="5" t="s">
        <v>4</v>
      </c>
      <c r="C21" s="7">
        <v>25000</v>
      </c>
      <c r="D21" s="7">
        <f>C21*5</f>
        <v>125000</v>
      </c>
      <c r="E21" s="20" t="s">
        <v>25</v>
      </c>
      <c r="F21" s="8">
        <v>0</v>
      </c>
      <c r="G21" s="21">
        <f>F21*D21</f>
        <v>0</v>
      </c>
    </row>
    <row r="22" spans="1:7" ht="23.25" customHeight="1" x14ac:dyDescent="0.25">
      <c r="A22" s="4">
        <v>10</v>
      </c>
      <c r="B22" s="5" t="s">
        <v>5</v>
      </c>
      <c r="C22" s="7">
        <v>1000</v>
      </c>
      <c r="D22" s="7">
        <f t="shared" ref="D22:D31" si="5">C22*5</f>
        <v>5000</v>
      </c>
      <c r="E22" s="20" t="s">
        <v>25</v>
      </c>
      <c r="F22" s="8">
        <v>0</v>
      </c>
      <c r="G22" s="21">
        <f t="shared" ref="G22:G31" si="6">F22*D22</f>
        <v>0</v>
      </c>
    </row>
    <row r="23" spans="1:7" ht="25.5" customHeight="1" x14ac:dyDescent="0.25">
      <c r="A23" s="4">
        <v>11</v>
      </c>
      <c r="B23" s="5" t="s">
        <v>6</v>
      </c>
      <c r="C23" s="7">
        <v>900</v>
      </c>
      <c r="D23" s="7">
        <f t="shared" si="5"/>
        <v>4500</v>
      </c>
      <c r="E23" s="20" t="s">
        <v>25</v>
      </c>
      <c r="F23" s="8">
        <v>0</v>
      </c>
      <c r="G23" s="21">
        <f t="shared" si="6"/>
        <v>0</v>
      </c>
    </row>
    <row r="24" spans="1:7" ht="30.75" customHeight="1" x14ac:dyDescent="0.25">
      <c r="A24" s="4">
        <v>12</v>
      </c>
      <c r="B24" s="5" t="s">
        <v>1</v>
      </c>
      <c r="C24" s="7">
        <v>50</v>
      </c>
      <c r="D24" s="7">
        <f t="shared" si="5"/>
        <v>250</v>
      </c>
      <c r="E24" s="20" t="s">
        <v>25</v>
      </c>
      <c r="F24" s="8">
        <v>0</v>
      </c>
      <c r="G24" s="21">
        <f t="shared" si="6"/>
        <v>0</v>
      </c>
    </row>
    <row r="25" spans="1:7" ht="27.75" customHeight="1" x14ac:dyDescent="0.25">
      <c r="A25" s="4">
        <v>13</v>
      </c>
      <c r="B25" s="5" t="s">
        <v>7</v>
      </c>
      <c r="C25" s="7">
        <v>1</v>
      </c>
      <c r="D25" s="7">
        <f t="shared" si="5"/>
        <v>5</v>
      </c>
      <c r="E25" s="20" t="s">
        <v>26</v>
      </c>
      <c r="F25" s="8">
        <v>0</v>
      </c>
      <c r="G25" s="21">
        <f t="shared" si="6"/>
        <v>0</v>
      </c>
    </row>
    <row r="26" spans="1:7" ht="23.25" customHeight="1" x14ac:dyDescent="0.25">
      <c r="A26" s="4" t="s">
        <v>27</v>
      </c>
      <c r="B26" s="5" t="s">
        <v>14</v>
      </c>
      <c r="C26" s="7">
        <v>10</v>
      </c>
      <c r="D26" s="7">
        <f t="shared" si="5"/>
        <v>50</v>
      </c>
      <c r="E26" s="20" t="s">
        <v>25</v>
      </c>
      <c r="F26" s="8">
        <v>0</v>
      </c>
      <c r="G26" s="21">
        <f t="shared" si="6"/>
        <v>0</v>
      </c>
    </row>
    <row r="27" spans="1:7" ht="29.25" customHeight="1" x14ac:dyDescent="0.25">
      <c r="A27" s="4">
        <v>14</v>
      </c>
      <c r="B27" s="5" t="s">
        <v>2</v>
      </c>
      <c r="C27" s="7">
        <v>200</v>
      </c>
      <c r="D27" s="7">
        <f t="shared" si="5"/>
        <v>1000</v>
      </c>
      <c r="E27" s="20" t="s">
        <v>25</v>
      </c>
      <c r="F27" s="8">
        <v>0</v>
      </c>
      <c r="G27" s="21">
        <f t="shared" si="6"/>
        <v>0</v>
      </c>
    </row>
    <row r="28" spans="1:7" ht="23.25" customHeight="1" x14ac:dyDescent="0.25">
      <c r="A28" s="4">
        <v>15</v>
      </c>
      <c r="B28" s="5" t="s">
        <v>8</v>
      </c>
      <c r="C28" s="7">
        <v>5</v>
      </c>
      <c r="D28" s="7">
        <f t="shared" si="5"/>
        <v>25</v>
      </c>
      <c r="E28" s="20" t="s">
        <v>25</v>
      </c>
      <c r="F28" s="8">
        <v>0</v>
      </c>
      <c r="G28" s="21">
        <f t="shared" si="6"/>
        <v>0</v>
      </c>
    </row>
    <row r="29" spans="1:7" ht="23.25" customHeight="1" x14ac:dyDescent="0.25">
      <c r="A29" s="4">
        <v>16</v>
      </c>
      <c r="B29" s="10" t="s">
        <v>3</v>
      </c>
      <c r="C29" s="7">
        <v>1</v>
      </c>
      <c r="D29" s="7">
        <f t="shared" si="5"/>
        <v>5</v>
      </c>
      <c r="E29" s="20" t="s">
        <v>25</v>
      </c>
      <c r="F29" s="8">
        <v>0</v>
      </c>
      <c r="G29" s="21">
        <f t="shared" si="6"/>
        <v>0</v>
      </c>
    </row>
    <row r="30" spans="1:7" ht="45" customHeight="1" x14ac:dyDescent="0.25">
      <c r="A30" s="4">
        <v>17</v>
      </c>
      <c r="B30" s="5" t="s">
        <v>34</v>
      </c>
      <c r="C30" s="7">
        <v>30</v>
      </c>
      <c r="D30" s="7">
        <f t="shared" si="5"/>
        <v>150</v>
      </c>
      <c r="E30" s="20" t="s">
        <v>26</v>
      </c>
      <c r="F30" s="8">
        <v>0</v>
      </c>
      <c r="G30" s="21">
        <f t="shared" si="6"/>
        <v>0</v>
      </c>
    </row>
    <row r="31" spans="1:7" ht="23.25" customHeight="1" x14ac:dyDescent="0.25">
      <c r="A31" s="4">
        <v>18</v>
      </c>
      <c r="B31" s="5" t="s">
        <v>9</v>
      </c>
      <c r="C31" s="7">
        <v>200</v>
      </c>
      <c r="D31" s="7">
        <f t="shared" si="5"/>
        <v>1000</v>
      </c>
      <c r="E31" s="20" t="s">
        <v>25</v>
      </c>
      <c r="F31" s="8">
        <v>0</v>
      </c>
      <c r="G31" s="21">
        <f t="shared" si="6"/>
        <v>0</v>
      </c>
    </row>
    <row r="32" spans="1:7" ht="21" customHeight="1" x14ac:dyDescent="0.25">
      <c r="A32" s="25" t="s">
        <v>15</v>
      </c>
      <c r="B32" s="25"/>
      <c r="C32" s="25"/>
      <c r="D32" s="25"/>
      <c r="E32" s="25"/>
      <c r="F32" s="25"/>
      <c r="G32" s="22">
        <f>SUM(G21:G31)</f>
        <v>0</v>
      </c>
    </row>
    <row r="33" spans="1:7" ht="48" customHeight="1" x14ac:dyDescent="0.25">
      <c r="A33" s="26" t="s">
        <v>44</v>
      </c>
      <c r="B33" s="26"/>
      <c r="C33" s="26"/>
      <c r="D33" s="26"/>
      <c r="E33" s="23"/>
      <c r="F33" s="27">
        <f>SUM(G32+G17)</f>
        <v>150000</v>
      </c>
      <c r="G33" s="27"/>
    </row>
    <row r="42" spans="1:7" x14ac:dyDescent="0.25">
      <c r="C42" s="15"/>
      <c r="E42" s="15"/>
    </row>
  </sheetData>
  <sheetProtection algorithmName="SHA-512" hashValue="t334kv1AOjjuDQMZVcR0ElwRgfJC30PoQ8ftK1s5fjrvDFSDVv5gFzZH8GXHbV4VdxKbAbupjoVsGcmOV0Kz1w==" saltValue="I6a6pGg7h/F1kJI8RBU3Og==" spinCount="100000" sheet="1" selectLockedCells="1"/>
  <mergeCells count="8">
    <mergeCell ref="A32:F32"/>
    <mergeCell ref="A33:D33"/>
    <mergeCell ref="F33:G33"/>
    <mergeCell ref="A1:G1"/>
    <mergeCell ref="A2:G2"/>
    <mergeCell ref="A3:G3"/>
    <mergeCell ref="A19:G19"/>
    <mergeCell ref="A17:F17"/>
  </mergeCells>
  <pageMargins left="0.7" right="0.7" top="0.75" bottom="0.75" header="0.3" footer="0.3"/>
  <pageSetup scale="72" orientation="landscape" r:id="rId1"/>
  <rowBreaks count="1" manualBreakCount="1">
    <brk id="17"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EV5DVUR6RRZR-1275146407-31668</_dlc_DocId>
    <_dlc_DocIdUrl xmlns="53dbc0f4-2d3d-44b3-9905-25b4807b1361">
      <Url>http://finance/supply/pba/_layouts/15/DocIdRedir.aspx?ID=EV5DVUR6RRZR-1275146407-31668</Url>
      <Description>EV5DVUR6RRZR-1275146407-31668</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915</Spec_x0020__x0023_>
    <EmailSubject xmlns="http://schemas.microsoft.com/sharepoint/v3" xsi:nil="true"/>
    <Spec_x0020__x0023_ xmlns="b3fec781-62d2-4f50-9b0f-56b6ddda0866">017-19</Spec_x0020__x0023_>
    <Doc_x0020_Type xmlns="c0086056-5044-4a33-b29f-c75672ab2bba">Appendix B Bid Workbook</Doc_x0020_Type>
    <S_Year xmlns="c0086056-5044-4a33-b29f-c75672ab2bba">2019</S_Year>
    <EmailCc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70b5e48113101c5eae8b39b1903d09ff">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64b059bb4c4d023de519ecb3bf4a46ad"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E14D85-1266-40A7-A39C-260621C077E7}">
  <ds:schemaRefs>
    <ds:schemaRef ds:uri="http://schemas.microsoft.com/office/2006/customDocumentInformationPanel"/>
  </ds:schemaRefs>
</ds:datastoreItem>
</file>

<file path=customXml/itemProps2.xml><?xml version="1.0" encoding="utf-8"?>
<ds:datastoreItem xmlns:ds="http://schemas.openxmlformats.org/officeDocument/2006/customXml" ds:itemID="{C2FEE032-DC1E-4E38-B206-F62E1B1C5C91}">
  <ds:schemaRefs>
    <ds:schemaRef ds:uri="http://schemas.microsoft.com/sharepoint/v3/contenttype/forms"/>
  </ds:schemaRefs>
</ds:datastoreItem>
</file>

<file path=customXml/itemProps3.xml><?xml version="1.0" encoding="utf-8"?>
<ds:datastoreItem xmlns:ds="http://schemas.openxmlformats.org/officeDocument/2006/customXml" ds:itemID="{F29E2F57-010E-4054-A10F-4E39FD6B2ED6}">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b3fec781-62d2-4f50-9b0f-56b6ddda0866"/>
    <ds:schemaRef ds:uri="http://schemas.microsoft.com/office/2006/documentManagement/types"/>
    <ds:schemaRef ds:uri="http://schemas.microsoft.com/office/infopath/2007/PartnerControls"/>
    <ds:schemaRef ds:uri="http://purl.org/dc/elements/1.1/"/>
    <ds:schemaRef ds:uri="http://schemas.microsoft.com/office/2006/metadata/properties"/>
    <ds:schemaRef ds:uri="a6a118c7-e855-4f4e-b8ad-80e33b796d81"/>
    <ds:schemaRef ds:uri="c0086056-5044-4a33-b29f-c75672ab2bba"/>
    <ds:schemaRef ds:uri="af23f7e8-60b8-4754-8d26-933e50c84a94"/>
    <ds:schemaRef ds:uri="53dbc0f4-2d3d-44b3-9905-25b4807b1361"/>
    <ds:schemaRef ds:uri="http://www.w3.org/XML/1998/namespace"/>
  </ds:schemaRefs>
</ds:datastoreItem>
</file>

<file path=customXml/itemProps4.xml><?xml version="1.0" encoding="utf-8"?>
<ds:datastoreItem xmlns:ds="http://schemas.openxmlformats.org/officeDocument/2006/customXml" ds:itemID="{41689629-7405-44F6-8636-1248EAB84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A65E8F9-143A-44D8-9C3C-E308051541A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Quotation of Rates</vt:lpstr>
      <vt:lpstr>'Quotation of Rates'!Print_Area</vt:lpstr>
      <vt:lpstr>'Quotation of Rates'!Print_Titles</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055-17 Addendum 2</dc:title>
  <dc:creator>Lovgren, Rodney D.</dc:creator>
  <cp:lastModifiedBy>JEA User</cp:lastModifiedBy>
  <cp:lastPrinted>2017-02-17T18:26:47Z</cp:lastPrinted>
  <dcterms:created xsi:type="dcterms:W3CDTF">2017-01-30T20:38:31Z</dcterms:created>
  <dcterms:modified xsi:type="dcterms:W3CDTF">2018-12-13T22:50:51Z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340bc41c-e155-4f9d-b76b-c24fa7381b12</vt:lpwstr>
  </property>
  <property fmtid="{D5CDD505-2E9C-101B-9397-08002B2CF9AE}" pid="4" name="Order">
    <vt:r8>937100</vt:r8>
  </property>
  <property fmtid="{D5CDD505-2E9C-101B-9397-08002B2CF9AE}" pid="5" name="WorkflowChangePath">
    <vt:lpwstr>61d9574a-9c99-4df8-81a6-c4c1a4d372d7,5;61d9574a-9c99-4df8-81a6-c4c1a4d372d7,5;61d9574a-9c99-4df8-81a6-c4c1a4d372d7,7;61d9574a-9c99-4df8-81a6-c4c1a4d372d7,7;61d9574a-9c99-4df8-81a6-c4c1a4d372d7,10;61d9574a-9c99-4df8-81a6-c4c1a4d372d7,10;61d9574a-9c99-4df8-</vt:lpwstr>
  </property>
</Properties>
</file>