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Technology Services\Web User Application Documents\Production\EPSTORE\Supplements\2019\"/>
    </mc:Choice>
  </mc:AlternateContent>
  <bookViews>
    <workbookView xWindow="285" yWindow="75" windowWidth="15300" windowHeight="7830"/>
  </bookViews>
  <sheets>
    <sheet name="Quotation of Rates" sheetId="1" r:id="rId1"/>
  </sheets>
  <definedNames>
    <definedName name="_xlnm.Print_Area" localSheetId="0">'Quotation of Rates'!$A$1:$G$33</definedName>
    <definedName name="_xlnm.Print_Titles" localSheetId="0">'Quotation of Rates'!$1:$1</definedName>
  </definedNames>
  <calcPr calcId="162913"/>
</workbook>
</file>

<file path=xl/calcChain.xml><?xml version="1.0" encoding="utf-8"?>
<calcChain xmlns="http://schemas.openxmlformats.org/spreadsheetml/2006/main">
  <c r="G5" i="1" l="1"/>
  <c r="G32" i="1" l="1"/>
  <c r="G17" i="1"/>
  <c r="F33" i="1" s="1"/>
  <c r="D14" i="1"/>
  <c r="G16" i="1" l="1"/>
  <c r="D22" i="1" l="1"/>
  <c r="D23" i="1"/>
  <c r="D24" i="1"/>
  <c r="D25" i="1"/>
  <c r="D26" i="1"/>
  <c r="D27" i="1"/>
  <c r="D28" i="1"/>
  <c r="D29" i="1"/>
  <c r="D30" i="1"/>
  <c r="D31" i="1"/>
  <c r="D21" i="1"/>
  <c r="D15" i="1"/>
  <c r="D13" i="1"/>
  <c r="D12" i="1"/>
  <c r="D11" i="1"/>
  <c r="D10" i="1"/>
  <c r="D9" i="1"/>
  <c r="D8" i="1"/>
  <c r="D7" i="1"/>
  <c r="D6" i="1"/>
  <c r="D5" i="1"/>
  <c r="G12" i="1" l="1"/>
  <c r="G14" i="1"/>
  <c r="G15" i="1" l="1"/>
  <c r="G10" i="1" l="1"/>
  <c r="G9" i="1"/>
  <c r="G8" i="1"/>
  <c r="G7" i="1"/>
  <c r="G6" i="1"/>
  <c r="G22" i="1" l="1"/>
  <c r="G23" i="1"/>
  <c r="G24" i="1"/>
  <c r="G25" i="1"/>
  <c r="G26" i="1"/>
  <c r="G27" i="1"/>
  <c r="G28" i="1"/>
  <c r="G29" i="1"/>
  <c r="G30" i="1"/>
  <c r="G31" i="1"/>
  <c r="G21" i="1"/>
  <c r="G11" i="1"/>
  <c r="G13" i="1"/>
</calcChain>
</file>

<file path=xl/sharedStrings.xml><?xml version="1.0" encoding="utf-8"?>
<sst xmlns="http://schemas.openxmlformats.org/spreadsheetml/2006/main" count="73" uniqueCount="51">
  <si>
    <t>#</t>
  </si>
  <si>
    <t>Rental Type III Barricades with 2 Type “B” High Intensity Flasher Units Six Feet Long</t>
  </si>
  <si>
    <t>Rental Orange 36” Traffic Cones with two reflective collars at top of cone</t>
  </si>
  <si>
    <t>Solar Powered Message Boards</t>
  </si>
  <si>
    <t>Rental Class “B” (Type 1) Barricades with type “A” Flasher Unit</t>
  </si>
  <si>
    <t>Rental Jay Barricades</t>
  </si>
  <si>
    <t>Rental Small Temporary Metal Construction Signs Barricade or Stand Mounted</t>
  </si>
  <si>
    <t>Lane Closures (Includes all necessary equipment to meet regulations)</t>
  </si>
  <si>
    <t>Rental Arrow-Board, Lighted</t>
  </si>
  <si>
    <t>Drums with Flashers</t>
  </si>
  <si>
    <t>Description of Work</t>
  </si>
  <si>
    <t>Five Year Forecast</t>
  </si>
  <si>
    <t>Unit Price</t>
  </si>
  <si>
    <t>Extended Price</t>
  </si>
  <si>
    <t xml:space="preserve">Daily rental rate past 24 hours </t>
  </si>
  <si>
    <t>City of Jacksonville Response Subtotal (Enter this amount on the Response Form Page 1 Line 2)</t>
  </si>
  <si>
    <t>2A</t>
  </si>
  <si>
    <t>Unit of Measure</t>
  </si>
  <si>
    <t>Event</t>
  </si>
  <si>
    <t>Per Hour</t>
  </si>
  <si>
    <t>Monthly Flat Fee</t>
  </si>
  <si>
    <t>Per Event Fee</t>
  </si>
  <si>
    <t>Barricades - Fee based on the cost per ticket for the equipment (up to 20 pieces), placement, maintenance and pick-up of the requested barricades, regardless of duration.</t>
  </si>
  <si>
    <t>Lane Closures and Road Detours (Includes all necessary equipment to meet regulations), placement, maintenance and pickup regardless of duration.</t>
  </si>
  <si>
    <t>Barricades - for the scope of work in Item 1, for those locations requiring in excess of 20 barricades but are not included in item 2, Lane Closure, regardless of duration.</t>
  </si>
  <si>
    <t>Each Day</t>
  </si>
  <si>
    <t>Per Event</t>
  </si>
  <si>
    <t>13A</t>
  </si>
  <si>
    <t>Fee for re-establishing existing Lane Closures and Road Detours (This line item charge will be used, when an existing Item 2 Lane Closure / Road Detour has been placed and broken down at the end of the day and stored on the job site and JEA needs the Lane Closure or Road Detour to be re-established the following day or a later date.)</t>
  </si>
  <si>
    <t>Supply of Additional Barricades (This one time fee shall be assessed, when a Bid Item 1 Event has been completed and JEA requests additional barricades on the same request, regardless of duration.)</t>
  </si>
  <si>
    <t>1A</t>
  </si>
  <si>
    <t>1B</t>
  </si>
  <si>
    <t>6A</t>
  </si>
  <si>
    <t>Supplemental Work Authorization (SWA)</t>
  </si>
  <si>
    <t>One Time Emergency Call Out Fee for After Hours and Weekends (After 6:00 PM M-F, Weekends and Holidays) and before 7:00 AM M-F</t>
  </si>
  <si>
    <t>JEA Response subtotal (Enter this amount on the Response Form Page 1 Line 1)</t>
  </si>
  <si>
    <t>One Year Forecast</t>
  </si>
  <si>
    <t>Per event fee based on item 2 event</t>
  </si>
  <si>
    <t>Fee for Lighted Arrow Board - includes deployment, and pick up - deployment included regardless of duration (one-time fee not to be charged along with line 2A)</t>
  </si>
  <si>
    <t>Solar Powered Message Boards - includes deployment, and pick up - deployment included regardless of duration (one-time fee not to be charged along with line 2A)</t>
  </si>
  <si>
    <t>After Normal Business Hours Call Out Fee, After 6:00 p.m. and before 7:00 a.m., seven (7) days a week and on Weekends and Holidays. (This line is a one time fee that may be charged for Bid Lines 1 through 4 above, based strictly on the time JEA places the call to the Vendor to schedule placement, NOT time of placement.)</t>
  </si>
  <si>
    <t>-</t>
  </si>
  <si>
    <t>per barricade monthly fee</t>
  </si>
  <si>
    <t>Maintenance and supply of the Yard Stock (Each additional piece in excess of 400 pieces listed in item 6</t>
  </si>
  <si>
    <t>TOTAL RESPONSE PRICE (Total Bid Price) - Enter this amount on the Bid Form Page 1</t>
  </si>
  <si>
    <t>Appendix B - Bid Workbook
017-19 Barricade Services</t>
  </si>
  <si>
    <t>Barricades (Temporary) Type I, II, VP &amp; Drum with type “A” Flasher Unit or “C” Steady Burn
Temporary Work Zone Signs Portable or Stand Mounted
Type III Barricades with 2 Type “B” High Intensity Flasher Units Six Feet Long
Orange 36” Traffic Cones with two reflective collars at top of cone
Estimated quantities of rental equipment are based on past usage experience, which is approximately 7,500 tickets per year.</t>
  </si>
  <si>
    <t>Part I - JEA Barricade and Traffic Control Services</t>
  </si>
  <si>
    <r>
      <t xml:space="preserve">Maintenance and supply of the Yard Stock (400 pieces)
</t>
    </r>
    <r>
      <rPr>
        <sz val="8"/>
        <rFont val="Times New Roman"/>
        <family val="1"/>
      </rPr>
      <t>Type III Barricades with 2 Type “B” High Intensity Flasher Units Six Feet Long - or - Barricades (Temporary) Type I, II, VP &amp; Drum with type “A” Flasher Unit or “C” Steady Burn  (or as regulations apply).</t>
    </r>
  </si>
  <si>
    <r>
      <t xml:space="preserve">Flag-person - Hourly rate all inclusive of travel round trip to local office and transport.  </t>
    </r>
    <r>
      <rPr>
        <b/>
        <sz val="8"/>
        <color rgb="FFFF0000"/>
        <rFont val="Times New Roman"/>
        <family val="1"/>
      </rPr>
      <t>(Flag person time starts and stops when flagger arrives on the  jobsite and leaves the jobsite).</t>
    </r>
  </si>
  <si>
    <t>Part II - Rental Services in support of the City of Jacksonville’s Streets and Right of Way and Stormwater Maintenance (RWSM) Division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</si>
</sst>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_(* #,##0_);_(* \(#,##0\);_(* &quot;-&quot;??_);_(@_)"/>
  </numFmts>
  <fonts count="10" x14ac:knownFonts="1">
    <font>
      <sz val="11"/>
      <color theme="1"/>
      <name val="Calibri"/>
      <family val="2"/>
      <scheme val="minor"/>
    </font>
    <font>
      <sz val="11"/>
      <color theme="1"/>
      <name val="Calibri"/>
      <family val="2"/>
      <scheme val="minor"/>
    </font>
    <font>
      <b/>
      <sz val="11"/>
      <color theme="1"/>
      <name val="Times New Roman"/>
      <family val="1"/>
    </font>
    <font>
      <b/>
      <sz val="14"/>
      <color theme="1"/>
      <name val="Times New Roman"/>
      <family val="1"/>
    </font>
    <font>
      <sz val="10"/>
      <color theme="1"/>
      <name val="Times New Roman"/>
      <family val="1"/>
    </font>
    <font>
      <b/>
      <sz val="8"/>
      <color theme="1"/>
      <name val="Times New Roman"/>
      <family val="1"/>
    </font>
    <font>
      <b/>
      <sz val="10"/>
      <color theme="1"/>
      <name val="Times New Roman"/>
      <family val="1"/>
    </font>
    <font>
      <sz val="8"/>
      <name val="Times New Roman"/>
      <family val="1"/>
    </font>
    <font>
      <b/>
      <sz val="8"/>
      <color rgb="FFFF0000"/>
      <name val="Times New Roman"/>
      <family val="1"/>
    </font>
    <font>
      <sz val="10"/>
      <color rgb="FFFF0000"/>
      <name val="Times New Roman"/>
      <family val="1"/>
    </font>
  </fonts>
  <fills count="8">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rgb="FF00B050"/>
        <bgColor indexed="64"/>
      </patternFill>
    </fill>
    <fill>
      <patternFill patternType="solid">
        <fgColor theme="6"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36">
    <xf numFmtId="0" fontId="0" fillId="0" borderId="0" xfId="0"/>
    <xf numFmtId="0" fontId="2" fillId="0" borderId="1" xfId="0" applyFont="1" applyBorder="1" applyAlignment="1">
      <alignment horizontal="center" vertical="center"/>
    </xf>
    <xf numFmtId="0" fontId="5" fillId="0" borderId="1" xfId="0" applyFont="1" applyBorder="1" applyAlignment="1">
      <alignment horizontal="center" vertical="center" wrapText="1"/>
    </xf>
    <xf numFmtId="0" fontId="6" fillId="4" borderId="1" xfId="0" applyFont="1" applyFill="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vertical="center" wrapText="1"/>
    </xf>
    <xf numFmtId="1" fontId="4" fillId="4" borderId="1" xfId="1"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44" fontId="4" fillId="3" borderId="1" xfId="2" applyFont="1" applyFill="1" applyBorder="1" applyAlignment="1" applyProtection="1">
      <alignment horizontal="center" vertical="center" wrapText="1"/>
      <protection locked="0"/>
    </xf>
    <xf numFmtId="44" fontId="4" fillId="2" borderId="1" xfId="2" applyFont="1" applyFill="1" applyBorder="1" applyAlignment="1">
      <alignment horizontal="center" vertical="center" wrapText="1"/>
    </xf>
    <xf numFmtId="0" fontId="5" fillId="0" borderId="1" xfId="0" applyFont="1" applyBorder="1" applyAlignment="1">
      <alignment horizontal="justify" vertical="center" wrapText="1"/>
    </xf>
    <xf numFmtId="44" fontId="4" fillId="4" borderId="1" xfId="2" applyFont="1" applyFill="1" applyBorder="1" applyAlignment="1">
      <alignment horizontal="center" vertical="center" wrapText="1"/>
    </xf>
    <xf numFmtId="44" fontId="4" fillId="5" borderId="1" xfId="2" applyFont="1" applyFill="1" applyBorder="1" applyAlignment="1">
      <alignment horizontal="center" vertical="center" wrapText="1"/>
    </xf>
    <xf numFmtId="0" fontId="4" fillId="4" borderId="0" xfId="0" applyFont="1" applyFill="1" applyBorder="1" applyAlignment="1">
      <alignment horizontal="center" vertical="center" wrapText="1"/>
    </xf>
    <xf numFmtId="0" fontId="5" fillId="0" borderId="0" xfId="0" applyFont="1" applyBorder="1" applyAlignment="1">
      <alignment horizontal="center" vertical="center"/>
    </xf>
    <xf numFmtId="44" fontId="4" fillId="4" borderId="0" xfId="2" applyFont="1" applyFill="1" applyBorder="1" applyAlignment="1">
      <alignment horizontal="center" vertical="center" wrapText="1"/>
    </xf>
    <xf numFmtId="0" fontId="2" fillId="0" borderId="2" xfId="0" applyFont="1" applyBorder="1" applyAlignment="1">
      <alignment horizontal="center" vertical="center"/>
    </xf>
    <xf numFmtId="0" fontId="5" fillId="0" borderId="2" xfId="0" applyFont="1" applyBorder="1" applyAlignment="1">
      <alignment horizontal="center" vertical="center" wrapText="1"/>
    </xf>
    <xf numFmtId="0" fontId="6" fillId="4"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9" fillId="7" borderId="1" xfId="0" applyFont="1" applyFill="1" applyBorder="1" applyAlignment="1">
      <alignment horizontal="center" vertical="center" wrapText="1"/>
    </xf>
    <xf numFmtId="44" fontId="4" fillId="4" borderId="1" xfId="0" applyNumberFormat="1" applyFont="1" applyFill="1" applyBorder="1" applyAlignment="1">
      <alignment horizontal="center" vertical="center" wrapText="1"/>
    </xf>
    <xf numFmtId="44" fontId="4" fillId="5" borderId="1" xfId="0" applyNumberFormat="1" applyFont="1" applyFill="1" applyBorder="1" applyAlignment="1">
      <alignment horizontal="center" vertical="center" wrapText="1"/>
    </xf>
    <xf numFmtId="164" fontId="4" fillId="4" borderId="1" xfId="1" applyNumberFormat="1" applyFont="1" applyFill="1" applyBorder="1" applyAlignment="1">
      <alignment horizontal="center" vertical="center" wrapText="1"/>
    </xf>
    <xf numFmtId="164" fontId="4" fillId="4" borderId="0" xfId="1" applyNumberFormat="1" applyFont="1" applyFill="1" applyBorder="1" applyAlignment="1">
      <alignment horizontal="center" vertical="center" wrapText="1"/>
    </xf>
    <xf numFmtId="164" fontId="6" fillId="4" borderId="1" xfId="1" applyNumberFormat="1" applyFont="1" applyFill="1" applyBorder="1" applyAlignment="1">
      <alignment horizontal="center" vertical="center" wrapText="1"/>
    </xf>
    <xf numFmtId="164" fontId="4" fillId="4" borderId="1" xfId="1" applyNumberFormat="1" applyFont="1" applyFill="1" applyBorder="1" applyAlignment="1">
      <alignment horizontal="center" vertical="center" wrapText="1"/>
    </xf>
    <xf numFmtId="39" fontId="4" fillId="6" borderId="1" xfId="1" applyNumberFormat="1"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4" fillId="4" borderId="2" xfId="0" applyFont="1" applyFill="1" applyBorder="1" applyAlignment="1">
      <alignment horizontal="left" vertical="center" wrapText="1"/>
    </xf>
    <xf numFmtId="0" fontId="6" fillId="0" borderId="1" xfId="0" applyFont="1" applyBorder="1" applyAlignment="1">
      <alignment horizontal="center" vertical="center"/>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tabSelected="1" view="pageBreakPreview" topLeftCell="A19" zoomScaleNormal="100" zoomScaleSheetLayoutView="100" workbookViewId="0">
      <selection activeCell="F21" sqref="F21"/>
    </sheetView>
  </sheetViews>
  <sheetFormatPr defaultColWidth="8.85546875" defaultRowHeight="12.75" x14ac:dyDescent="0.25"/>
  <cols>
    <col min="1" max="1" width="12.85546875" style="24" customWidth="1"/>
    <col min="2" max="2" width="81.28515625" style="24" customWidth="1"/>
    <col min="3" max="3" width="12.28515625" style="13" customWidth="1"/>
    <col min="4" max="4" width="9.140625" style="13" customWidth="1"/>
    <col min="5" max="5" width="14.7109375" style="13" customWidth="1"/>
    <col min="6" max="7" width="17.5703125" style="13" customWidth="1"/>
    <col min="8" max="16384" width="8.85546875" style="13"/>
  </cols>
  <sheetData>
    <row r="1" spans="1:7" ht="31.5" customHeight="1" thickBot="1" x14ac:dyDescent="0.3">
      <c r="A1" s="28" t="s">
        <v>45</v>
      </c>
      <c r="B1" s="29"/>
      <c r="C1" s="29"/>
      <c r="D1" s="29"/>
      <c r="E1" s="29"/>
      <c r="F1" s="29"/>
      <c r="G1" s="30"/>
    </row>
    <row r="2" spans="1:7" ht="21.75" customHeight="1" thickBot="1" x14ac:dyDescent="0.3">
      <c r="A2" s="31" t="s">
        <v>47</v>
      </c>
      <c r="B2" s="32"/>
      <c r="C2" s="32"/>
      <c r="D2" s="32"/>
      <c r="E2" s="32"/>
      <c r="F2" s="32"/>
      <c r="G2" s="33"/>
    </row>
    <row r="3" spans="1:7" ht="73.5" customHeight="1" x14ac:dyDescent="0.25">
      <c r="A3" s="34" t="s">
        <v>46</v>
      </c>
      <c r="B3" s="34"/>
      <c r="C3" s="34"/>
      <c r="D3" s="34"/>
      <c r="E3" s="34"/>
      <c r="F3" s="34"/>
      <c r="G3" s="34"/>
    </row>
    <row r="4" spans="1:7" ht="46.5" customHeight="1" x14ac:dyDescent="0.25">
      <c r="A4" s="1" t="s">
        <v>0</v>
      </c>
      <c r="B4" s="2" t="s">
        <v>10</v>
      </c>
      <c r="C4" s="3" t="s">
        <v>36</v>
      </c>
      <c r="D4" s="3" t="s">
        <v>11</v>
      </c>
      <c r="E4" s="3" t="s">
        <v>17</v>
      </c>
      <c r="F4" s="3" t="s">
        <v>12</v>
      </c>
      <c r="G4" s="3" t="s">
        <v>13</v>
      </c>
    </row>
    <row r="5" spans="1:7" ht="42.75" customHeight="1" x14ac:dyDescent="0.25">
      <c r="A5" s="4">
        <v>1</v>
      </c>
      <c r="B5" s="5" t="s">
        <v>22</v>
      </c>
      <c r="C5" s="6">
        <v>157</v>
      </c>
      <c r="D5" s="6">
        <f>C5*5</f>
        <v>785</v>
      </c>
      <c r="E5" s="7" t="s">
        <v>18</v>
      </c>
      <c r="F5" s="8">
        <v>0</v>
      </c>
      <c r="G5" s="9">
        <f>F5*D5</f>
        <v>0</v>
      </c>
    </row>
    <row r="6" spans="1:7" ht="41.25" customHeight="1" x14ac:dyDescent="0.25">
      <c r="A6" s="4" t="s">
        <v>30</v>
      </c>
      <c r="B6" s="5" t="s">
        <v>24</v>
      </c>
      <c r="C6" s="6">
        <v>8</v>
      </c>
      <c r="D6" s="6">
        <f t="shared" ref="D6:D15" si="0">C6*5</f>
        <v>40</v>
      </c>
      <c r="E6" s="7" t="s">
        <v>18</v>
      </c>
      <c r="F6" s="8">
        <v>0</v>
      </c>
      <c r="G6" s="9">
        <f t="shared" ref="G6:G10" si="1">F6*D6</f>
        <v>0</v>
      </c>
    </row>
    <row r="7" spans="1:7" ht="50.25" customHeight="1" x14ac:dyDescent="0.25">
      <c r="A7" s="4" t="s">
        <v>31</v>
      </c>
      <c r="B7" s="5" t="s">
        <v>29</v>
      </c>
      <c r="C7" s="6">
        <v>8</v>
      </c>
      <c r="D7" s="6">
        <f t="shared" si="0"/>
        <v>40</v>
      </c>
      <c r="E7" s="7" t="s">
        <v>21</v>
      </c>
      <c r="F7" s="8">
        <v>0</v>
      </c>
      <c r="G7" s="9">
        <f t="shared" si="1"/>
        <v>0</v>
      </c>
    </row>
    <row r="8" spans="1:7" ht="44.25" customHeight="1" x14ac:dyDescent="0.25">
      <c r="A8" s="4">
        <v>2</v>
      </c>
      <c r="B8" s="5" t="s">
        <v>23</v>
      </c>
      <c r="C8" s="6">
        <v>510</v>
      </c>
      <c r="D8" s="6">
        <f t="shared" si="0"/>
        <v>2550</v>
      </c>
      <c r="E8" s="7" t="s">
        <v>18</v>
      </c>
      <c r="F8" s="8">
        <v>0</v>
      </c>
      <c r="G8" s="9">
        <f t="shared" si="1"/>
        <v>0</v>
      </c>
    </row>
    <row r="9" spans="1:7" ht="72.75" customHeight="1" x14ac:dyDescent="0.25">
      <c r="A9" s="4" t="s">
        <v>16</v>
      </c>
      <c r="B9" s="5" t="s">
        <v>28</v>
      </c>
      <c r="C9" s="6">
        <v>189</v>
      </c>
      <c r="D9" s="6">
        <f t="shared" si="0"/>
        <v>945</v>
      </c>
      <c r="E9" s="7" t="s">
        <v>37</v>
      </c>
      <c r="F9" s="8">
        <v>0</v>
      </c>
      <c r="G9" s="9">
        <f t="shared" si="1"/>
        <v>0</v>
      </c>
    </row>
    <row r="10" spans="1:7" ht="34.5" customHeight="1" x14ac:dyDescent="0.25">
      <c r="A10" s="4">
        <v>3</v>
      </c>
      <c r="B10" s="5" t="s">
        <v>38</v>
      </c>
      <c r="C10" s="6">
        <v>2</v>
      </c>
      <c r="D10" s="6">
        <f t="shared" si="0"/>
        <v>10</v>
      </c>
      <c r="E10" s="7" t="s">
        <v>18</v>
      </c>
      <c r="F10" s="8">
        <v>0</v>
      </c>
      <c r="G10" s="9">
        <f t="shared" si="1"/>
        <v>0</v>
      </c>
    </row>
    <row r="11" spans="1:7" ht="32.25" customHeight="1" x14ac:dyDescent="0.25">
      <c r="A11" s="4">
        <v>4</v>
      </c>
      <c r="B11" s="10" t="s">
        <v>39</v>
      </c>
      <c r="C11" s="6">
        <v>360</v>
      </c>
      <c r="D11" s="6">
        <f t="shared" si="0"/>
        <v>1800</v>
      </c>
      <c r="E11" s="7" t="s">
        <v>18</v>
      </c>
      <c r="F11" s="8">
        <v>0</v>
      </c>
      <c r="G11" s="9">
        <f t="shared" ref="G11:G13" si="2">F11*D11</f>
        <v>0</v>
      </c>
    </row>
    <row r="12" spans="1:7" ht="66" customHeight="1" x14ac:dyDescent="0.25">
      <c r="A12" s="4">
        <v>5</v>
      </c>
      <c r="B12" s="10" t="s">
        <v>40</v>
      </c>
      <c r="C12" s="6">
        <v>302</v>
      </c>
      <c r="D12" s="6">
        <f t="shared" si="0"/>
        <v>1510</v>
      </c>
      <c r="E12" s="7" t="s">
        <v>21</v>
      </c>
      <c r="F12" s="8">
        <v>0</v>
      </c>
      <c r="G12" s="9">
        <f t="shared" si="2"/>
        <v>0</v>
      </c>
    </row>
    <row r="13" spans="1:7" ht="53.25" customHeight="1" x14ac:dyDescent="0.25">
      <c r="A13" s="4">
        <v>6</v>
      </c>
      <c r="B13" s="5" t="s">
        <v>48</v>
      </c>
      <c r="C13" s="6">
        <v>12</v>
      </c>
      <c r="D13" s="6">
        <f t="shared" si="0"/>
        <v>60</v>
      </c>
      <c r="E13" s="7" t="s">
        <v>20</v>
      </c>
      <c r="F13" s="8">
        <v>0</v>
      </c>
      <c r="G13" s="9">
        <f t="shared" si="2"/>
        <v>0</v>
      </c>
    </row>
    <row r="14" spans="1:7" ht="37.5" customHeight="1" x14ac:dyDescent="0.25">
      <c r="A14" s="4" t="s">
        <v>32</v>
      </c>
      <c r="B14" s="5" t="s">
        <v>43</v>
      </c>
      <c r="C14" s="6">
        <v>4734</v>
      </c>
      <c r="D14" s="6">
        <f>C14*5</f>
        <v>23670</v>
      </c>
      <c r="E14" s="7" t="s">
        <v>42</v>
      </c>
      <c r="F14" s="8">
        <v>0</v>
      </c>
      <c r="G14" s="9">
        <f t="shared" ref="G14" si="3">F14*D14</f>
        <v>0</v>
      </c>
    </row>
    <row r="15" spans="1:7" ht="35.25" customHeight="1" x14ac:dyDescent="0.25">
      <c r="A15" s="4">
        <v>7</v>
      </c>
      <c r="B15" s="5" t="s">
        <v>49</v>
      </c>
      <c r="C15" s="6">
        <v>50</v>
      </c>
      <c r="D15" s="6">
        <f t="shared" si="0"/>
        <v>250</v>
      </c>
      <c r="E15" s="7" t="s">
        <v>19</v>
      </c>
      <c r="F15" s="8">
        <v>0</v>
      </c>
      <c r="G15" s="9">
        <f t="shared" ref="G15" si="4">F15*D15</f>
        <v>0</v>
      </c>
    </row>
    <row r="16" spans="1:7" ht="24.75" customHeight="1" x14ac:dyDescent="0.25">
      <c r="A16" s="4">
        <v>8</v>
      </c>
      <c r="B16" s="2" t="s">
        <v>33</v>
      </c>
      <c r="C16" s="6" t="s">
        <v>41</v>
      </c>
      <c r="D16" s="6">
        <v>1</v>
      </c>
      <c r="E16" s="11" t="s">
        <v>41</v>
      </c>
      <c r="F16" s="9">
        <v>150000</v>
      </c>
      <c r="G16" s="9">
        <f>F16*D16</f>
        <v>150000</v>
      </c>
    </row>
    <row r="17" spans="1:7" x14ac:dyDescent="0.25">
      <c r="A17" s="35" t="s">
        <v>35</v>
      </c>
      <c r="B17" s="35"/>
      <c r="C17" s="35"/>
      <c r="D17" s="35"/>
      <c r="E17" s="35"/>
      <c r="F17" s="35"/>
      <c r="G17" s="12">
        <f>SUM(G5:G16)</f>
        <v>150000</v>
      </c>
    </row>
    <row r="18" spans="1:7" ht="13.5" thickBot="1" x14ac:dyDescent="0.3">
      <c r="A18" s="14"/>
      <c r="B18" s="14"/>
      <c r="C18" s="14"/>
      <c r="D18" s="14"/>
      <c r="E18" s="14"/>
      <c r="F18" s="14"/>
      <c r="G18" s="15"/>
    </row>
    <row r="19" spans="1:7" ht="35.25" customHeight="1" thickBot="1" x14ac:dyDescent="0.3">
      <c r="A19" s="31" t="s">
        <v>50</v>
      </c>
      <c r="B19" s="32"/>
      <c r="C19" s="32"/>
      <c r="D19" s="32"/>
      <c r="E19" s="32"/>
      <c r="F19" s="32"/>
      <c r="G19" s="33"/>
    </row>
    <row r="20" spans="1:7" ht="32.25" customHeight="1" x14ac:dyDescent="0.25">
      <c r="A20" s="16" t="s">
        <v>0</v>
      </c>
      <c r="B20" s="17" t="s">
        <v>10</v>
      </c>
      <c r="C20" s="18" t="s">
        <v>36</v>
      </c>
      <c r="D20" s="18" t="s">
        <v>11</v>
      </c>
      <c r="E20" s="18" t="s">
        <v>17</v>
      </c>
      <c r="F20" s="18" t="s">
        <v>12</v>
      </c>
      <c r="G20" s="19" t="s">
        <v>13</v>
      </c>
    </row>
    <row r="21" spans="1:7" ht="23.25" customHeight="1" x14ac:dyDescent="0.25">
      <c r="A21" s="4">
        <v>9</v>
      </c>
      <c r="B21" s="5" t="s">
        <v>4</v>
      </c>
      <c r="C21" s="7">
        <v>25000</v>
      </c>
      <c r="D21" s="7">
        <f>C21*5</f>
        <v>125000</v>
      </c>
      <c r="E21" s="20" t="s">
        <v>25</v>
      </c>
      <c r="F21" s="8">
        <v>0</v>
      </c>
      <c r="G21" s="21">
        <f>F21*D21</f>
        <v>0</v>
      </c>
    </row>
    <row r="22" spans="1:7" ht="23.25" customHeight="1" x14ac:dyDescent="0.25">
      <c r="A22" s="4">
        <v>10</v>
      </c>
      <c r="B22" s="5" t="s">
        <v>5</v>
      </c>
      <c r="C22" s="7">
        <v>1000</v>
      </c>
      <c r="D22" s="7">
        <f t="shared" ref="D22:D31" si="5">C22*5</f>
        <v>5000</v>
      </c>
      <c r="E22" s="20" t="s">
        <v>25</v>
      </c>
      <c r="F22" s="8">
        <v>0</v>
      </c>
      <c r="G22" s="21">
        <f t="shared" ref="G22:G31" si="6">F22*D22</f>
        <v>0</v>
      </c>
    </row>
    <row r="23" spans="1:7" ht="25.5" customHeight="1" x14ac:dyDescent="0.25">
      <c r="A23" s="4">
        <v>11</v>
      </c>
      <c r="B23" s="5" t="s">
        <v>6</v>
      </c>
      <c r="C23" s="7">
        <v>900</v>
      </c>
      <c r="D23" s="7">
        <f t="shared" si="5"/>
        <v>4500</v>
      </c>
      <c r="E23" s="20" t="s">
        <v>25</v>
      </c>
      <c r="F23" s="8">
        <v>0</v>
      </c>
      <c r="G23" s="21">
        <f t="shared" si="6"/>
        <v>0</v>
      </c>
    </row>
    <row r="24" spans="1:7" ht="30.75" customHeight="1" x14ac:dyDescent="0.25">
      <c r="A24" s="4">
        <v>12</v>
      </c>
      <c r="B24" s="5" t="s">
        <v>1</v>
      </c>
      <c r="C24" s="7">
        <v>50</v>
      </c>
      <c r="D24" s="7">
        <f t="shared" si="5"/>
        <v>250</v>
      </c>
      <c r="E24" s="20" t="s">
        <v>25</v>
      </c>
      <c r="F24" s="8">
        <v>0</v>
      </c>
      <c r="G24" s="21">
        <f t="shared" si="6"/>
        <v>0</v>
      </c>
    </row>
    <row r="25" spans="1:7" ht="27.75" customHeight="1" x14ac:dyDescent="0.25">
      <c r="A25" s="4">
        <v>13</v>
      </c>
      <c r="B25" s="5" t="s">
        <v>7</v>
      </c>
      <c r="C25" s="7">
        <v>1</v>
      </c>
      <c r="D25" s="7">
        <f t="shared" si="5"/>
        <v>5</v>
      </c>
      <c r="E25" s="20" t="s">
        <v>26</v>
      </c>
      <c r="F25" s="8">
        <v>0</v>
      </c>
      <c r="G25" s="21">
        <f t="shared" si="6"/>
        <v>0</v>
      </c>
    </row>
    <row r="26" spans="1:7" ht="23.25" customHeight="1" x14ac:dyDescent="0.25">
      <c r="A26" s="4" t="s">
        <v>27</v>
      </c>
      <c r="B26" s="5" t="s">
        <v>14</v>
      </c>
      <c r="C26" s="7">
        <v>10</v>
      </c>
      <c r="D26" s="7">
        <f t="shared" si="5"/>
        <v>50</v>
      </c>
      <c r="E26" s="20" t="s">
        <v>25</v>
      </c>
      <c r="F26" s="8">
        <v>0</v>
      </c>
      <c r="G26" s="21">
        <f t="shared" si="6"/>
        <v>0</v>
      </c>
    </row>
    <row r="27" spans="1:7" ht="29.25" customHeight="1" x14ac:dyDescent="0.25">
      <c r="A27" s="4">
        <v>14</v>
      </c>
      <c r="B27" s="5" t="s">
        <v>2</v>
      </c>
      <c r="C27" s="7">
        <v>200</v>
      </c>
      <c r="D27" s="7">
        <f t="shared" si="5"/>
        <v>1000</v>
      </c>
      <c r="E27" s="20" t="s">
        <v>25</v>
      </c>
      <c r="F27" s="8">
        <v>0</v>
      </c>
      <c r="G27" s="21">
        <f t="shared" si="6"/>
        <v>0</v>
      </c>
    </row>
    <row r="28" spans="1:7" ht="23.25" customHeight="1" x14ac:dyDescent="0.25">
      <c r="A28" s="4">
        <v>15</v>
      </c>
      <c r="B28" s="5" t="s">
        <v>8</v>
      </c>
      <c r="C28" s="7">
        <v>5</v>
      </c>
      <c r="D28" s="7">
        <f t="shared" si="5"/>
        <v>25</v>
      </c>
      <c r="E28" s="20" t="s">
        <v>25</v>
      </c>
      <c r="F28" s="8">
        <v>0</v>
      </c>
      <c r="G28" s="21">
        <f t="shared" si="6"/>
        <v>0</v>
      </c>
    </row>
    <row r="29" spans="1:7" ht="23.25" customHeight="1" x14ac:dyDescent="0.25">
      <c r="A29" s="4">
        <v>16</v>
      </c>
      <c r="B29" s="10" t="s">
        <v>3</v>
      </c>
      <c r="C29" s="7">
        <v>1</v>
      </c>
      <c r="D29" s="7">
        <f t="shared" si="5"/>
        <v>5</v>
      </c>
      <c r="E29" s="20" t="s">
        <v>25</v>
      </c>
      <c r="F29" s="8">
        <v>0</v>
      </c>
      <c r="G29" s="21">
        <f t="shared" si="6"/>
        <v>0</v>
      </c>
    </row>
    <row r="30" spans="1:7" ht="45" customHeight="1" x14ac:dyDescent="0.25">
      <c r="A30" s="4">
        <v>17</v>
      </c>
      <c r="B30" s="5" t="s">
        <v>34</v>
      </c>
      <c r="C30" s="7">
        <v>30</v>
      </c>
      <c r="D30" s="7">
        <f t="shared" si="5"/>
        <v>150</v>
      </c>
      <c r="E30" s="20" t="s">
        <v>26</v>
      </c>
      <c r="F30" s="8">
        <v>0</v>
      </c>
      <c r="G30" s="21">
        <f t="shared" si="6"/>
        <v>0</v>
      </c>
    </row>
    <row r="31" spans="1:7" ht="23.25" customHeight="1" x14ac:dyDescent="0.25">
      <c r="A31" s="4">
        <v>18</v>
      </c>
      <c r="B31" s="5" t="s">
        <v>9</v>
      </c>
      <c r="C31" s="7">
        <v>200</v>
      </c>
      <c r="D31" s="7">
        <f t="shared" si="5"/>
        <v>1000</v>
      </c>
      <c r="E31" s="20" t="s">
        <v>25</v>
      </c>
      <c r="F31" s="8">
        <v>0</v>
      </c>
      <c r="G31" s="21">
        <f t="shared" si="6"/>
        <v>0</v>
      </c>
    </row>
    <row r="32" spans="1:7" ht="21" customHeight="1" x14ac:dyDescent="0.25">
      <c r="A32" s="25" t="s">
        <v>15</v>
      </c>
      <c r="B32" s="25"/>
      <c r="C32" s="25"/>
      <c r="D32" s="25"/>
      <c r="E32" s="25"/>
      <c r="F32" s="25"/>
      <c r="G32" s="22">
        <f>SUM(G21:G31)</f>
        <v>0</v>
      </c>
    </row>
    <row r="33" spans="1:7" ht="48" customHeight="1" x14ac:dyDescent="0.25">
      <c r="A33" s="26" t="s">
        <v>44</v>
      </c>
      <c r="B33" s="26"/>
      <c r="C33" s="26"/>
      <c r="D33" s="26"/>
      <c r="E33" s="23"/>
      <c r="F33" s="27">
        <f>SUM(G32+G17)</f>
        <v>150000</v>
      </c>
      <c r="G33" s="27"/>
    </row>
    <row r="42" spans="1:7" x14ac:dyDescent="0.25">
      <c r="C42" s="15"/>
      <c r="E42" s="15"/>
    </row>
  </sheetData>
  <sheetProtection algorithmName="SHA-512" hashValue="t334kv1AOjjuDQMZVcR0ElwRgfJC30PoQ8ftK1s5fjrvDFSDVv5gFzZH8GXHbV4VdxKbAbupjoVsGcmOV0Kz1w==" saltValue="I6a6pGg7h/F1kJI8RBU3Og==" spinCount="100000" sheet="1" selectLockedCells="1"/>
  <mergeCells count="8">
    <mergeCell ref="A32:F32"/>
    <mergeCell ref="A33:D33"/>
    <mergeCell ref="F33:G33"/>
    <mergeCell ref="A1:G1"/>
    <mergeCell ref="A2:G2"/>
    <mergeCell ref="A3:G3"/>
    <mergeCell ref="A19:G19"/>
    <mergeCell ref="A17:F17"/>
  </mergeCells>
  <pageMargins left="0.7" right="0.7" top="0.75" bottom="0.75" header="0.3" footer="0.3"/>
  <pageSetup scale="72" orientation="landscape" r:id="rId1"/>
  <rowBreaks count="1" manualBreakCount="1">
    <brk id="17" max="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tns:customPropertyEditors xmlns:tns="http://schemas.microsoft.com/office/2006/customDocumentInformationPanel">
  <tns:showOnOpen>false</tns:showOnOpen>
  <tns:defaultPropertyEditorNamespace>Standard and SharePoint library properties</tns:defaultPropertyEditorNamespace>
</tns:customPropertyEdito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53dbc0f4-2d3d-44b3-9905-25b4807b1361">EV5DVUR6RRZR-1275146407-31668</_dlc_DocId>
    <_dlc_DocIdUrl xmlns="53dbc0f4-2d3d-44b3-9905-25b4807b1361">
      <Url>http://finance/supply/pba/_layouts/15/DocIdRedir.aspx?ID=EV5DVUR6RRZR-1275146407-31668</Url>
      <Description>EV5DVUR6RRZR-1275146407-31668</Description>
    </_dlc_DocIdUrl>
    <Document_x0020_Type xmlns="b3fec781-62d2-4f50-9b0f-56b6ddda0866" xsi:nil="true"/>
    <contract_x0020_document xmlns="c0086056-5044-4a33-b29f-c75672ab2bba">false</contract_x0020_document>
    <EmailTo xmlns="http://schemas.microsoft.com/sharepoint/v3" xsi:nil="true"/>
    <EmailHeaders xmlns="http://schemas.microsoft.com/sharepoint/v4" xsi:nil="true"/>
    <EmailSender xmlns="http://schemas.microsoft.com/sharepoint/v3" xsi:nil="true"/>
    <EmailFrom xmlns="http://schemas.microsoft.com/sharepoint/v3" xsi:nil="true"/>
    <SRC xmlns="af23f7e8-60b8-4754-8d26-933e50c84a94" xsi:nil="true"/>
    <Spec_x0020__x0023_ xmlns="af23f7e8-60b8-4754-8d26-933e50c84a94">915</Spec_x0020__x0023_>
    <EmailSubject xmlns="http://schemas.microsoft.com/sharepoint/v3" xsi:nil="true"/>
    <Spec_x0020__x0023_ xmlns="b3fec781-62d2-4f50-9b0f-56b6ddda0866">017-19</Spec_x0020__x0023_>
    <Doc_x0020_Type xmlns="c0086056-5044-4a33-b29f-c75672ab2bba">Appendix B Bid Workbook</Doc_x0020_Type>
    <S_Year xmlns="c0086056-5044-4a33-b29f-c75672ab2bba">2019</S_Year>
    <EmailCc xmlns="http://schemas.microsoft.com/sharepoint/v3"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2E4E7A6CA0008041B529864F2CCE0609" ma:contentTypeVersion="38" ma:contentTypeDescription="Create a new document." ma:contentTypeScope="" ma:versionID="70b5e48113101c5eae8b39b1903d09ff">
  <xsd:schema xmlns:xsd="http://www.w3.org/2001/XMLSchema" xmlns:xs="http://www.w3.org/2001/XMLSchema" xmlns:p="http://schemas.microsoft.com/office/2006/metadata/properties" xmlns:ns1="http://schemas.microsoft.com/sharepoint/v3" xmlns:ns2="b3fec781-62d2-4f50-9b0f-56b6ddda0866" xmlns:ns3="http://schemas.microsoft.com/sharepoint/v4" xmlns:ns4="53dbc0f4-2d3d-44b3-9905-25b4807b1361" xmlns:ns5="af23f7e8-60b8-4754-8d26-933e50c84a94" xmlns:ns6="c0086056-5044-4a33-b29f-c75672ab2bba" xmlns:ns7="a6a118c7-e855-4f4e-b8ad-80e33b796d81" targetNamespace="http://schemas.microsoft.com/office/2006/metadata/properties" ma:root="true" ma:fieldsID="64b059bb4c4d023de519ecb3bf4a46ad" ns1:_="" ns2:_="" ns3:_="" ns4:_="" ns5:_="" ns6:_="" ns7:_="">
    <xsd:import namespace="http://schemas.microsoft.com/sharepoint/v3"/>
    <xsd:import namespace="b3fec781-62d2-4f50-9b0f-56b6ddda0866"/>
    <xsd:import namespace="http://schemas.microsoft.com/sharepoint/v4"/>
    <xsd:import namespace="53dbc0f4-2d3d-44b3-9905-25b4807b1361"/>
    <xsd:import namespace="af23f7e8-60b8-4754-8d26-933e50c84a94"/>
    <xsd:import namespace="c0086056-5044-4a33-b29f-c75672ab2bba"/>
    <xsd:import namespace="a6a118c7-e855-4f4e-b8ad-80e33b796d81"/>
    <xsd:element name="properties">
      <xsd:complexType>
        <xsd:sequence>
          <xsd:element name="documentManagement">
            <xsd:complexType>
              <xsd:all>
                <xsd:element ref="ns2:Document_x0020_Type" minOccurs="0"/>
                <xsd:element ref="ns2:Spec_x0020__x0023_" minOccurs="0"/>
                <xsd:element ref="ns1:EmailSender" minOccurs="0"/>
                <xsd:element ref="ns1:EmailTo" minOccurs="0"/>
                <xsd:element ref="ns1:EmailCc" minOccurs="0"/>
                <xsd:element ref="ns1:EmailFrom" minOccurs="0"/>
                <xsd:element ref="ns1:EmailSubject" minOccurs="0"/>
                <xsd:element ref="ns3:EmailHeaders" minOccurs="0"/>
                <xsd:element ref="ns4:_dlc_DocId" minOccurs="0"/>
                <xsd:element ref="ns4:_dlc_DocIdUrl" minOccurs="0"/>
                <xsd:element ref="ns4:_dlc_DocIdPersistId" minOccurs="0"/>
                <xsd:element ref="ns5:Spec_x0020__x0023_" minOccurs="0"/>
                <xsd:element ref="ns5:SRC" minOccurs="0"/>
                <xsd:element ref="ns5:SRC_x003a_SRC_x0020_Date" minOccurs="0"/>
                <xsd:element ref="ns6:Doc_x0020_Type" minOccurs="0"/>
                <xsd:element ref="ns6:contract_x0020_document" minOccurs="0"/>
                <xsd:element ref="ns6:S_Year" minOccurs="0"/>
                <xsd:element ref="ns7:Spec_x0020__x0023__x003a_Spec_Year" minOccurs="0"/>
                <xsd:element ref="ns7:Spec_x0020__x0023__x003a_ID" minOccurs="0"/>
                <xsd:element ref="ns7:Spec_x0020__x0023__x003a_Spec_x0020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mailSender" ma:index="10" nillable="true" ma:displayName="E-Mail Sender" ma:hidden="true" ma:internalName="EmailSender">
      <xsd:simpleType>
        <xsd:restriction base="dms:Note">
          <xsd:maxLength value="255"/>
        </xsd:restriction>
      </xsd:simpleType>
    </xsd:element>
    <xsd:element name="EmailTo" ma:index="11" nillable="true" ma:displayName="E-Mail To" ma:hidden="true" ma:internalName="EmailTo">
      <xsd:simpleType>
        <xsd:restriction base="dms:Note">
          <xsd:maxLength value="255"/>
        </xsd:restriction>
      </xsd:simpleType>
    </xsd:element>
    <xsd:element name="EmailCc" ma:index="12" nillable="true" ma:displayName="E-Mail Cc" ma:hidden="true" ma:internalName="EmailCc">
      <xsd:simpleType>
        <xsd:restriction base="dms:Note">
          <xsd:maxLength value="255"/>
        </xsd:restriction>
      </xsd:simpleType>
    </xsd:element>
    <xsd:element name="EmailFrom" ma:index="13" nillable="true" ma:displayName="E-Mail From" ma:hidden="true" ma:internalName="EmailFrom">
      <xsd:simpleType>
        <xsd:restriction base="dms:Text"/>
      </xsd:simpleType>
    </xsd:element>
    <xsd:element name="EmailSubject" ma:index="14" nillable="true" ma:displayName="E-Mail Subject" ma:hidden="true" ma:internalName="EmailSubjec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3fec781-62d2-4f50-9b0f-56b6ddda0866" elementFormDefault="qualified">
    <xsd:import namespace="http://schemas.microsoft.com/office/2006/documentManagement/types"/>
    <xsd:import namespace="http://schemas.microsoft.com/office/infopath/2007/PartnerControls"/>
    <xsd:element name="Document_x0020_Type" ma:index="8" nillable="true" ma:displayName="Document Type" ma:format="Dropdown" ma:internalName="Document_x0020_Type">
      <xsd:simpleType>
        <xsd:restriction base="dms:Choice">
          <xsd:enumeration value="Awards Committee Audio"/>
          <xsd:enumeration value="Protest Audio"/>
          <xsd:enumeration value="Presentation Audio"/>
          <xsd:enumeration value="Scanned Bids"/>
          <xsd:enumeration value="Public Meeting Audio"/>
        </xsd:restriction>
      </xsd:simpleType>
    </xsd:element>
    <xsd:element name="Spec_x0020__x0023_" ma:index="9" nillable="true" ma:displayName="Spec #" ma:internalName="Spec_x0020__x0023_0">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EmailHeaders" ma:index="15" nillable="true" ma:displayName="E-Mail Headers" ma:hidden="true" ma:internalName="EmailHeader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3dbc0f4-2d3d-44b3-9905-25b4807b1361" elementFormDefault="qualified">
    <xsd:import namespace="http://schemas.microsoft.com/office/2006/documentManagement/types"/>
    <xsd:import namespace="http://schemas.microsoft.com/office/infopath/2007/PartnerControls"/>
    <xsd:element name="_dlc_DocId" ma:index="16" nillable="true" ma:displayName="Document ID Value" ma:description="The value of the document ID assigned to this item." ma:internalName="_dlc_DocId" ma:readOnly="true">
      <xsd:simpleType>
        <xsd:restriction base="dms:Text"/>
      </xsd:simpleType>
    </xsd:element>
    <xsd:element name="_dlc_DocIdUrl" ma:index="1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f23f7e8-60b8-4754-8d26-933e50c84a94" elementFormDefault="qualified">
    <xsd:import namespace="http://schemas.microsoft.com/office/2006/documentManagement/types"/>
    <xsd:import namespace="http://schemas.microsoft.com/office/infopath/2007/PartnerControls"/>
    <xsd:element name="Spec_x0020__x0023_" ma:index="19" nillable="true" ma:displayName="Spec #" ma:indexed="true" ma:list="{f216dc39-98b2-4258-a383-8b4dfd5b7808}" ma:internalName="Spec_x0020__x0023_" ma:readOnly="false" ma:showField="Spec_x0020__x0023_" ma:web="44a8945a-6981-4b2f-a082-69e9c10e9d23">
      <xsd:simpleType>
        <xsd:restriction base="dms:Lookup"/>
      </xsd:simpleType>
    </xsd:element>
    <xsd:element name="SRC" ma:index="20" nillable="true" ma:displayName="SRC" ma:list="{f216dc39-98b2-4258-a383-8b4dfd5b7808}" ma:internalName="SRC" ma:readOnly="false" ma:showField="SRC_x0020_Date" ma:web="44a8945a-6981-4b2f-a082-69e9c10e9d23">
      <xsd:simpleType>
        <xsd:restriction base="dms:Lookup"/>
      </xsd:simpleType>
    </xsd:element>
    <xsd:element name="SRC_x003a_SRC_x0020_Date" ma:index="21" nillable="true" ma:displayName="SRC:SRC Date" ma:list="{f216dc39-98b2-4258-a383-8b4dfd5b7808}" ma:internalName="SRC_x003a_SRC_x0020_Date" ma:readOnly="true" ma:showField="SRC_x0020_Date" ma:web="44a8945a-6981-4b2f-a082-69e9c10e9d23">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c0086056-5044-4a33-b29f-c75672ab2bba" elementFormDefault="qualified">
    <xsd:import namespace="http://schemas.microsoft.com/office/2006/documentManagement/types"/>
    <xsd:import namespace="http://schemas.microsoft.com/office/infopath/2007/PartnerControls"/>
    <xsd:element name="Doc_x0020_Type" ma:index="22" nillable="true" ma:displayName="Doc Type" ma:format="Dropdown" ma:internalName="Doc_x0020_Type">
      <xsd:simpleType>
        <xsd:restriction base="dms:Choice">
          <xsd:enumeration value="Advertisement AffidavitIFB or RFP"/>
          <xsd:enumeration value="Appendix A Technical Specification"/>
          <xsd:enumeration value="Appendix A Design Build Terms and Articles"/>
          <xsd:enumeration value="Appendix A Response Form"/>
          <xsd:enumeration value="Appendix A Response Workbook"/>
          <xsd:enumeration value="Appendix B JSEB firm Form"/>
          <xsd:enumeration value="Appendix B Subcontractor Form"/>
          <xsd:enumeration value="Appendix B Demolition Debris Form"/>
          <xsd:enumeration value="Appendix B Min Qualification Form"/>
          <xsd:enumeration value="Appendix B Bid Form / Proposal Form"/>
          <xsd:enumeration value="Appendix B Bid Workbook"/>
          <xsd:enumeration value="Appendix B Other forms"/>
          <xsd:enumeration value="Appendix C Other Bid / Proposal documentation"/>
          <xsd:enumeration value="Appendix D SJRPP Technical Specification"/>
          <xsd:enumeration value="Appendix D Engineering Sample Contract"/>
          <xsd:enumeration value="Addendum"/>
          <xsd:enumeration value="Addendum 1"/>
          <xsd:enumeration value="Addendum 2"/>
          <xsd:enumeration value="Addendum 3"/>
          <xsd:enumeration value="Addendum 4"/>
          <xsd:enumeration value="Addendum 5"/>
          <xsd:enumeration value="Addendum 6"/>
          <xsd:enumeration value="Addendum 7"/>
          <xsd:enumeration value="Addendum 8"/>
          <xsd:enumeration value="Addendum 9"/>
          <xsd:enumeration value="Addendum 10"/>
          <xsd:enumeration value="Addendum 11"/>
          <xsd:enumeration value="Appendix A Drawings"/>
          <xsd:enumeration value="Audio"/>
          <xsd:enumeration value="Audio-Protest"/>
          <xsd:enumeration value="Audio-Awards Committee"/>
          <xsd:enumeration value="Audio-Presentation"/>
          <xsd:enumeration value="Audio-Public Evaluation"/>
          <xsd:enumeration value="BAFO Request"/>
          <xsd:enumeration value="BAFO Response"/>
          <xsd:enumeration value="Bid Tab"/>
          <xsd:enumeration value="Contract documents"/>
          <xsd:enumeration value="Contract Amendment 1"/>
          <xsd:enumeration value="Contract Amendment 2"/>
          <xsd:enumeration value="Contract Amendment 3"/>
          <xsd:enumeration value="Contract Executed"/>
          <xsd:enumeration value="Contract Negotiation"/>
          <xsd:enumeration value="Contract Risk Assessment"/>
          <xsd:enumeration value="Cover Sheet"/>
          <xsd:enumeration value="Disqualification letter Bid/RFP"/>
          <xsd:enumeration value="Drawings"/>
          <xsd:enumeration value="Evaluation Matrix Form as Solicited"/>
          <xsd:enumeration value="Evaluation Matrix Results from Evaluators"/>
          <xsd:enumeration value="Evaluation Matrix Results from Evaluators BAFO"/>
          <xsd:enumeration value="Evaluation Matrix Summary Approved by Manager"/>
          <xsd:enumeration value="Evaluation Matrix Summary Approved by Manager BAFO"/>
          <xsd:enumeration value="Evaluation Matrix Summary Post public meeting CCNA"/>
          <xsd:enumeration value="Evaluation Presentations"/>
          <xsd:enumeration value="Evaluation of Pricing - Heat Map"/>
          <xsd:enumeration value="Evaluation of Pricing - Purchasing"/>
          <xsd:enumeration value="Intent to Award"/>
          <xsd:enumeration value="Mailing List"/>
          <xsd:enumeration value="NDA Executed"/>
          <xsd:enumeration value="Other Documents"/>
          <xsd:enumeration value="Other Documents (Post Opening Date)"/>
          <xsd:enumeration value="Permits"/>
          <xsd:enumeration value="Pre-Bid Attendee's Form"/>
          <xsd:enumeration value="Presentation / Negotiation Agenda"/>
          <xsd:enumeration value="Presentation by Supplier"/>
          <xsd:enumeration value="Presentation Notes on Suppliers"/>
          <xsd:enumeration value="Procurement Questionnaire"/>
          <xsd:enumeration value="Protest From Supplier to JEA"/>
          <xsd:enumeration value="Protest Response from JEA"/>
          <xsd:enumeration value="Public Meeting Audio"/>
          <xsd:enumeration value="Public Meeting Notice / Agenda"/>
          <xsd:enumeration value="Public Meeting Attendees form"/>
          <xsd:enumeration value="Reference Document-not for posting"/>
          <xsd:enumeration value="Reports"/>
          <xsd:enumeration value="Request for Qualification"/>
          <xsd:enumeration value="Request for Qualification - Company Response"/>
          <xsd:enumeration value="Rescind (intent or actual)"/>
          <xsd:enumeration value="Scanned Bids"/>
          <xsd:enumeration value="Solicitation"/>
          <xsd:enumeration value="Solicitation PDF"/>
          <xsd:enumeration value="Sourcing Plan"/>
          <xsd:enumeration value="Supplier Clarification Request"/>
          <xsd:enumeration value="Supplier Clarification Response"/>
          <xsd:enumeration value="Supplier Correspondence"/>
          <xsd:enumeration value="Supplier Bid Withdrawal email, Letter"/>
          <xsd:enumeration value="Supplier No Bid Letter email"/>
          <xsd:enumeration value="Vendor Performance"/>
        </xsd:restriction>
      </xsd:simpleType>
    </xsd:element>
    <xsd:element name="contract_x0020_document" ma:index="23" nillable="true" ma:displayName="Selected for email" ma:default="0" ma:description="Check if the document is a part of the Conformed Contract Document" ma:internalName="contract_x0020_document">
      <xsd:simpleType>
        <xsd:restriction base="dms:Boolean"/>
      </xsd:simpleType>
    </xsd:element>
    <xsd:element name="S_Year" ma:index="24" nillable="true" ma:displayName="S_Year" ma:indexed="true" ma:internalName="S_Year">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a6a118c7-e855-4f4e-b8ad-80e33b796d81" elementFormDefault="qualified">
    <xsd:import namespace="http://schemas.microsoft.com/office/2006/documentManagement/types"/>
    <xsd:import namespace="http://schemas.microsoft.com/office/infopath/2007/PartnerControls"/>
    <xsd:element name="Spec_x0020__x0023__x003a_Spec_Year" ma:index="25" nillable="true" ma:displayName="Spec #:Spec_Year" ma:list="{f216dc39-98b2-4258-a383-8b4dfd5b7808}" ma:internalName="Spec_x0020__x0023__x003a_Spec_Year" ma:readOnly="true" ma:showField="Spec_Year" ma:web="44a8945a-6981-4b2f-a082-69e9c10e9d23">
      <xsd:simpleType>
        <xsd:restriction base="dms:Lookup"/>
      </xsd:simpleType>
    </xsd:element>
    <xsd:element name="Spec_x0020__x0023__x003a_ID" ma:index="27" nillable="true" ma:displayName="Spec #:ID" ma:list="{f216dc39-98b2-4258-a383-8b4dfd5b7808}" ma:internalName="Spec_x0020__x0023__x003a_ID" ma:readOnly="true" ma:showField="ID" ma:web="44a8945a-6981-4b2f-a082-69e9c10e9d23">
      <xsd:simpleType>
        <xsd:restriction base="dms:Lookup"/>
      </xsd:simpleType>
    </xsd:element>
    <xsd:element name="Spec_x0020__x0023__x003a_Spec_x0020_ID" ma:index="28" nillable="true" ma:displayName="Spec #:Spec ID" ma:list="{f216dc39-98b2-4258-a383-8b4dfd5b7808}" ma:internalName="Spec_x0020__x0023__x003a_Spec_x0020_ID" ma:readOnly="true" ma:showField="Spec_x0020_ID" ma:web="44a8945a-6981-4b2f-a082-69e9c10e9d23">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BDE14D85-1266-40A7-A39C-260621C077E7}">
  <ds:schemaRefs>
    <ds:schemaRef ds:uri="http://schemas.microsoft.com/office/2006/customDocumentInformationPanel"/>
  </ds:schemaRefs>
</ds:datastoreItem>
</file>

<file path=customXml/itemProps2.xml><?xml version="1.0" encoding="utf-8"?>
<ds:datastoreItem xmlns:ds="http://schemas.openxmlformats.org/officeDocument/2006/customXml" ds:itemID="{C2FEE032-DC1E-4E38-B206-F62E1B1C5C91}">
  <ds:schemaRefs>
    <ds:schemaRef ds:uri="http://schemas.microsoft.com/sharepoint/v3/contenttype/forms"/>
  </ds:schemaRefs>
</ds:datastoreItem>
</file>

<file path=customXml/itemProps3.xml><?xml version="1.0" encoding="utf-8"?>
<ds:datastoreItem xmlns:ds="http://schemas.openxmlformats.org/officeDocument/2006/customXml" ds:itemID="{F29E2F57-010E-4054-A10F-4E39FD6B2ED6}">
  <ds:schemaRefs>
    <ds:schemaRef ds:uri="http://schemas.microsoft.com/sharepoint/v3"/>
    <ds:schemaRef ds:uri="http://schemas.microsoft.com/sharepoint/v4"/>
    <ds:schemaRef ds:uri="http://purl.org/dc/terms/"/>
    <ds:schemaRef ds:uri="http://schemas.openxmlformats.org/package/2006/metadata/core-properties"/>
    <ds:schemaRef ds:uri="http://purl.org/dc/dcmitype/"/>
    <ds:schemaRef ds:uri="b3fec781-62d2-4f50-9b0f-56b6ddda0866"/>
    <ds:schemaRef ds:uri="http://schemas.microsoft.com/office/2006/documentManagement/types"/>
    <ds:schemaRef ds:uri="http://schemas.microsoft.com/office/infopath/2007/PartnerControls"/>
    <ds:schemaRef ds:uri="http://purl.org/dc/elements/1.1/"/>
    <ds:schemaRef ds:uri="http://schemas.microsoft.com/office/2006/metadata/properties"/>
    <ds:schemaRef ds:uri="a6a118c7-e855-4f4e-b8ad-80e33b796d81"/>
    <ds:schemaRef ds:uri="c0086056-5044-4a33-b29f-c75672ab2bba"/>
    <ds:schemaRef ds:uri="af23f7e8-60b8-4754-8d26-933e50c84a94"/>
    <ds:schemaRef ds:uri="53dbc0f4-2d3d-44b3-9905-25b4807b1361"/>
    <ds:schemaRef ds:uri="http://www.w3.org/XML/1998/namespace"/>
  </ds:schemaRefs>
</ds:datastoreItem>
</file>

<file path=customXml/itemProps4.xml><?xml version="1.0" encoding="utf-8"?>
<ds:datastoreItem xmlns:ds="http://schemas.openxmlformats.org/officeDocument/2006/customXml" ds:itemID="{41689629-7405-44F6-8636-1248EAB84F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3fec781-62d2-4f50-9b0f-56b6ddda0866"/>
    <ds:schemaRef ds:uri="http://schemas.microsoft.com/sharepoint/v4"/>
    <ds:schemaRef ds:uri="53dbc0f4-2d3d-44b3-9905-25b4807b1361"/>
    <ds:schemaRef ds:uri="af23f7e8-60b8-4754-8d26-933e50c84a94"/>
    <ds:schemaRef ds:uri="c0086056-5044-4a33-b29f-c75672ab2bba"/>
    <ds:schemaRef ds:uri="a6a118c7-e855-4f4e-b8ad-80e33b796d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9A65E8F9-143A-44D8-9C3C-E308051541A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Quotation of Rates</vt:lpstr>
      <vt:lpstr>'Quotation of Rates'!Print_Area</vt:lpstr>
      <vt:lpstr>'Quotation of Rates'!Print_Titles</vt:lpstr>
    </vt:vector>
  </TitlesOfParts>
  <Company>JEA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055-17 Addendum 2</dc:title>
  <dc:creator>Lovgren, Rodney D.</dc:creator>
  <cp:lastModifiedBy>JEA User</cp:lastModifiedBy>
  <cp:lastPrinted>2017-02-17T18:26:47Z</cp:lastPrinted>
  <dcterms:created xsi:type="dcterms:W3CDTF">2017-01-30T20:38:31Z</dcterms:created>
  <dcterms:modified xsi:type="dcterms:W3CDTF">2018-12-13T22:50:51Z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0x0101002E4E7A6CA0008041B529864F2CCE0609</vt:lpwstr>
  </property>
  <property fmtid="{D5CDD505-2E9C-101B-9397-08002B2CF9AE}" pid="3" name="_dlc_DocIdItemGuid">
    <vt:lpwstr>340bc41c-e155-4f9d-b76b-c24fa7381b12</vt:lpwstr>
  </property>
  <property fmtid="{D5CDD505-2E9C-101B-9397-08002B2CF9AE}" pid="4" name="Order">
    <vt:r8>937100</vt:r8>
  </property>
  <property fmtid="{D5CDD505-2E9C-101B-9397-08002B2CF9AE}" pid="5" name="WorkflowChangePath">
    <vt:lpwstr>61d9574a-9c99-4df8-81a6-c4c1a4d372d7,5;61d9574a-9c99-4df8-81a6-c4c1a4d372d7,5;61d9574a-9c99-4df8-81a6-c4c1a4d372d7,7;61d9574a-9c99-4df8-81a6-c4c1a4d372d7,7;61d9574a-9c99-4df8-81a6-c4c1a4d372d7,10;61d9574a-9c99-4df8-81a6-c4c1a4d372d7,10;61d9574a-9c99-4df8-</vt:lpwstr>
  </property>
</Properties>
</file>