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nance\DavWWWRoot\supply\pba\Procurement Files\2021\"/>
    </mc:Choice>
  </mc:AlternateContent>
  <bookViews>
    <workbookView xWindow="0" yWindow="0" windowWidth="21570" windowHeight="7815"/>
  </bookViews>
  <sheets>
    <sheet name="015-21" sheetId="1" r:id="rId1"/>
  </sheets>
  <definedNames>
    <definedName name="_xlnm.Print_Titles" localSheetId="0">'015-21'!$1:$4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1" l="1"/>
  <c r="G11" i="1"/>
  <c r="F14" i="1" l="1"/>
  <c r="F13" i="1"/>
  <c r="F7" i="1"/>
  <c r="F8" i="1"/>
  <c r="F6" i="1"/>
  <c r="F5" i="1"/>
  <c r="F9" i="1" l="1"/>
  <c r="F11" i="1" l="1"/>
  <c r="F12" i="1"/>
  <c r="F16" i="1" l="1"/>
</calcChain>
</file>

<file path=xl/sharedStrings.xml><?xml version="1.0" encoding="utf-8"?>
<sst xmlns="http://schemas.openxmlformats.org/spreadsheetml/2006/main" count="23" uniqueCount="22">
  <si>
    <t>015-21 Construction Services for the Arlington East WRF Phase 1 Upgrades – Odor Control Improvements</t>
  </si>
  <si>
    <t>Appendix B - Bid Workbook</t>
  </si>
  <si>
    <t>Item</t>
  </si>
  <si>
    <t>Description</t>
  </si>
  <si>
    <t>Qty</t>
  </si>
  <si>
    <t>UOM</t>
  </si>
  <si>
    <t>Unit Price</t>
  </si>
  <si>
    <t>Total</t>
  </si>
  <si>
    <t xml:space="preserve">Provide all equipment, labor, materials and all other items required for the Construction of the Arlington East Water Reclamation Odor Control Improvements, complete in place, tested and ready for full operation, all in conformance with the Contract Documents.  </t>
  </si>
  <si>
    <t>Testing Allowance</t>
  </si>
  <si>
    <t>Supplemental Work Authorization (SWA)</t>
  </si>
  <si>
    <t>LS</t>
  </si>
  <si>
    <t>All labor, material, and equipment for installation of an underground ductbank per Standard Detail E-33-0101 with two 2-inch conduits.</t>
  </si>
  <si>
    <t>LF</t>
  </si>
  <si>
    <t>All labor, material, and equipment for installation of a 12-strand fiber optic cable as specified in Section 40 66 00, paragraph 2.01.</t>
  </si>
  <si>
    <t>All labor, material, and equipment for installation of a handhole as specified in Section 33 71 19, Paragraph 2.04 with opening size of 18-inches x 30-inches.</t>
  </si>
  <si>
    <t>EA</t>
  </si>
  <si>
    <t>Subtotal</t>
  </si>
  <si>
    <t>Grand Total</t>
  </si>
  <si>
    <t>Company Name:</t>
  </si>
  <si>
    <t>General Conditions (enter % of subtotal, not to exceed 10%)</t>
  </si>
  <si>
    <t>Mobilization/Demobilization (enter % of subtotal, not to exceed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</si>
</sst>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11"/>
      <color rgb="FF000000"/>
      <name val="Calibri"/>
      <family val="2"/>
    </font>
    <font>
      <b/>
      <sz val="16"/>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9">
    <xf numFmtId="0" fontId="0" fillId="0" borderId="0" xfId="0"/>
    <xf numFmtId="44" fontId="0" fillId="0" borderId="0" xfId="1" applyFont="1"/>
    <xf numFmtId="0" fontId="0" fillId="0" borderId="0" xfId="0" applyAlignment="1">
      <alignment horizontal="center" vertical="center"/>
    </xf>
    <xf numFmtId="44" fontId="0" fillId="0" borderId="0" xfId="1" applyFont="1" applyAlignment="1">
      <alignment horizontal="center" vertical="center"/>
    </xf>
    <xf numFmtId="0" fontId="0" fillId="0" borderId="0" xfId="0" applyAlignment="1">
      <alignment horizontal="left" vertical="center"/>
    </xf>
    <xf numFmtId="0" fontId="3" fillId="0" borderId="0" xfId="0" applyFont="1" applyBorder="1" applyAlignment="1">
      <alignment vertical="center"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44" fontId="2" fillId="2" borderId="6" xfId="1" applyFont="1" applyFill="1" applyBorder="1" applyAlignment="1">
      <alignment horizontal="center" vertical="center"/>
    </xf>
    <xf numFmtId="44" fontId="2" fillId="2" borderId="7" xfId="1" applyFont="1" applyFill="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vertical="center" wrapText="1"/>
    </xf>
    <xf numFmtId="44" fontId="0" fillId="0" borderId="1" xfId="1" applyFont="1" applyBorder="1" applyAlignment="1">
      <alignment horizontal="center" vertical="center"/>
    </xf>
    <xf numFmtId="0" fontId="0" fillId="0" borderId="0" xfId="0" applyBorder="1" applyAlignment="1">
      <alignment horizontal="center" vertical="center"/>
    </xf>
    <xf numFmtId="44" fontId="2" fillId="0" borderId="1" xfId="1" applyFont="1" applyFill="1" applyBorder="1" applyAlignment="1">
      <alignment horizontal="center" vertical="center"/>
    </xf>
    <xf numFmtId="44" fontId="2" fillId="0" borderId="1" xfId="1" applyFont="1" applyBorder="1" applyAlignment="1">
      <alignment horizontal="center" vertical="center"/>
    </xf>
    <xf numFmtId="44" fontId="0" fillId="3" borderId="1" xfId="1" applyFont="1" applyFill="1" applyBorder="1" applyAlignment="1" applyProtection="1">
      <alignment horizontal="center" vertical="center"/>
      <protection locked="0"/>
    </xf>
    <xf numFmtId="9" fontId="0" fillId="3" borderId="1" xfId="2" applyFont="1" applyFill="1" applyBorder="1" applyAlignment="1" applyProtection="1">
      <alignment horizontal="center" vertical="center"/>
      <protection locked="0"/>
    </xf>
    <xf numFmtId="0" fontId="2" fillId="2" borderId="11" xfId="0" applyFont="1" applyFill="1" applyBorder="1" applyAlignment="1">
      <alignment horizontal="center" vertical="center"/>
    </xf>
    <xf numFmtId="0" fontId="2" fillId="2" borderId="0" xfId="0" applyFont="1" applyFill="1" applyBorder="1" applyAlignment="1">
      <alignment horizontal="center" vertical="center"/>
    </xf>
    <xf numFmtId="44" fontId="2" fillId="0" borderId="4" xfId="1" applyFont="1" applyBorder="1" applyAlignment="1">
      <alignment horizontal="center" vertical="center"/>
    </xf>
    <xf numFmtId="44" fontId="2" fillId="0" borderId="3" xfId="1" applyFont="1" applyFill="1" applyBorder="1" applyAlignment="1">
      <alignment horizontal="center" vertical="center"/>
    </xf>
    <xf numFmtId="44" fontId="5" fillId="0" borderId="12" xfId="1" applyFont="1" applyBorder="1" applyAlignment="1">
      <alignment horizontal="center" vertical="center"/>
    </xf>
    <xf numFmtId="0" fontId="5" fillId="0" borderId="12" xfId="0" applyFont="1" applyBorder="1" applyAlignment="1">
      <alignment horizontal="right" vertical="center"/>
    </xf>
    <xf numFmtId="0" fontId="2" fillId="2" borderId="3" xfId="0" applyFont="1" applyFill="1" applyBorder="1" applyAlignment="1">
      <alignment horizontal="right" vertical="center"/>
    </xf>
    <xf numFmtId="0" fontId="2" fillId="3" borderId="2"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0" fillId="0" borderId="2" xfId="0" applyBorder="1" applyAlignment="1">
      <alignment horizontal="right" vertical="center" wrapText="1"/>
    </xf>
    <xf numFmtId="0" fontId="0" fillId="0" borderId="3" xfId="0" applyBorder="1" applyAlignment="1">
      <alignment horizontal="right" vertical="center" wrapText="1"/>
    </xf>
    <xf numFmtId="0" fontId="0" fillId="0" borderId="4" xfId="0" applyBorder="1" applyAlignment="1">
      <alignment horizontal="right" vertical="center" wrapText="1"/>
    </xf>
    <xf numFmtId="0" fontId="4" fillId="0" borderId="1" xfId="0" applyFont="1" applyBorder="1" applyAlignment="1">
      <alignment horizontal="right"/>
    </xf>
    <xf numFmtId="0" fontId="0" fillId="0" borderId="1" xfId="0" applyBorder="1" applyAlignment="1">
      <alignment horizontal="right" vertical="center" wrapText="1"/>
    </xf>
    <xf numFmtId="0" fontId="6" fillId="0" borderId="0" xfId="0" applyFont="1" applyAlignment="1">
      <alignment vertic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tabSelected="1" workbookViewId="0">
      <pane ySplit="4" topLeftCell="A5" activePane="bottomLeft" state="frozen"/>
      <selection pane="bottomLeft" activeCell="B8" sqref="B8"/>
    </sheetView>
  </sheetViews>
  <sheetFormatPr defaultRowHeight="15" x14ac:dyDescent="0.25"/>
  <cols>
    <col min="1" max="1" width="9.140625" style="2"/>
    <col min="2" max="2" width="33.7109375" customWidth="1"/>
    <col min="5" max="5" width="15.85546875" style="1" customWidth="1"/>
    <col min="6" max="6" width="30.7109375" style="1" customWidth="1"/>
  </cols>
  <sheetData>
    <row r="1" spans="1:7" x14ac:dyDescent="0.25">
      <c r="A1" s="27" t="s">
        <v>0</v>
      </c>
      <c r="B1" s="28"/>
      <c r="C1" s="28"/>
      <c r="D1" s="28"/>
      <c r="E1" s="28"/>
      <c r="F1" s="29"/>
    </row>
    <row r="2" spans="1:7" x14ac:dyDescent="0.25">
      <c r="A2" s="30" t="s">
        <v>1</v>
      </c>
      <c r="B2" s="31"/>
      <c r="C2" s="31"/>
      <c r="D2" s="31"/>
      <c r="E2" s="31"/>
      <c r="F2" s="32"/>
    </row>
    <row r="3" spans="1:7" ht="24.75" customHeight="1" x14ac:dyDescent="0.25">
      <c r="A3" s="18"/>
      <c r="B3" s="19"/>
      <c r="C3" s="24" t="s">
        <v>19</v>
      </c>
      <c r="D3" s="24"/>
      <c r="E3" s="25"/>
      <c r="F3" s="26"/>
    </row>
    <row r="4" spans="1:7" x14ac:dyDescent="0.25">
      <c r="A4" s="6" t="s">
        <v>2</v>
      </c>
      <c r="B4" s="7" t="s">
        <v>3</v>
      </c>
      <c r="C4" s="7" t="s">
        <v>4</v>
      </c>
      <c r="D4" s="7" t="s">
        <v>5</v>
      </c>
      <c r="E4" s="8" t="s">
        <v>6</v>
      </c>
      <c r="F4" s="9" t="s">
        <v>7</v>
      </c>
    </row>
    <row r="5" spans="1:7" ht="135" x14ac:dyDescent="0.25">
      <c r="A5" s="10">
        <v>1</v>
      </c>
      <c r="B5" s="11" t="s">
        <v>8</v>
      </c>
      <c r="C5" s="10">
        <v>1</v>
      </c>
      <c r="D5" s="10" t="s">
        <v>11</v>
      </c>
      <c r="E5" s="16"/>
      <c r="F5" s="12">
        <f>C5*E5</f>
        <v>0</v>
      </c>
    </row>
    <row r="6" spans="1:7" ht="60" x14ac:dyDescent="0.25">
      <c r="A6" s="10">
        <v>2</v>
      </c>
      <c r="B6" s="11" t="s">
        <v>12</v>
      </c>
      <c r="C6" s="10">
        <v>450</v>
      </c>
      <c r="D6" s="10" t="s">
        <v>13</v>
      </c>
      <c r="E6" s="16"/>
      <c r="F6" s="12">
        <f>C6*E6</f>
        <v>0</v>
      </c>
    </row>
    <row r="7" spans="1:7" ht="60" x14ac:dyDescent="0.25">
      <c r="A7" s="10">
        <v>3</v>
      </c>
      <c r="B7" s="11" t="s">
        <v>14</v>
      </c>
      <c r="C7" s="10">
        <v>700</v>
      </c>
      <c r="D7" s="10" t="s">
        <v>13</v>
      </c>
      <c r="E7" s="16"/>
      <c r="F7" s="12">
        <f t="shared" ref="F7:F8" si="0">C7*E7</f>
        <v>0</v>
      </c>
    </row>
    <row r="8" spans="1:7" ht="75" x14ac:dyDescent="0.25">
      <c r="A8" s="10">
        <v>4</v>
      </c>
      <c r="B8" s="11" t="s">
        <v>15</v>
      </c>
      <c r="C8" s="10">
        <v>2</v>
      </c>
      <c r="D8" s="10" t="s">
        <v>16</v>
      </c>
      <c r="E8" s="16"/>
      <c r="F8" s="12">
        <f t="shared" si="0"/>
        <v>0</v>
      </c>
    </row>
    <row r="9" spans="1:7" ht="26.25" customHeight="1" x14ac:dyDescent="0.25">
      <c r="A9" s="13"/>
      <c r="B9" s="5"/>
      <c r="C9" s="13"/>
      <c r="D9" s="13"/>
      <c r="E9" s="14" t="s">
        <v>17</v>
      </c>
      <c r="F9" s="15">
        <f>SUM(F5:F8)</f>
        <v>0</v>
      </c>
    </row>
    <row r="10" spans="1:7" ht="26.25" customHeight="1" x14ac:dyDescent="0.25">
      <c r="A10" s="13"/>
      <c r="B10" s="5"/>
      <c r="C10" s="13"/>
      <c r="D10" s="13"/>
      <c r="E10" s="21"/>
      <c r="F10" s="20"/>
    </row>
    <row r="11" spans="1:7" ht="26.25" customHeight="1" x14ac:dyDescent="0.25">
      <c r="A11" s="33" t="s">
        <v>21</v>
      </c>
      <c r="B11" s="34"/>
      <c r="C11" s="34"/>
      <c r="D11" s="35"/>
      <c r="E11" s="17"/>
      <c r="F11" s="12">
        <f>E11*F9</f>
        <v>0</v>
      </c>
      <c r="G11" s="38" t="str">
        <f>IF(E11&gt;0.05,"Value exceeds 5%","")</f>
        <v/>
      </c>
    </row>
    <row r="12" spans="1:7" ht="26.25" customHeight="1" x14ac:dyDescent="0.25">
      <c r="A12" s="33" t="s">
        <v>20</v>
      </c>
      <c r="B12" s="34"/>
      <c r="C12" s="34"/>
      <c r="D12" s="35"/>
      <c r="E12" s="17"/>
      <c r="F12" s="12">
        <f>E12*F9</f>
        <v>0</v>
      </c>
      <c r="G12" s="38" t="str">
        <f>IF(E12&gt;0.1,"Value exceeds 10%","")</f>
        <v/>
      </c>
    </row>
    <row r="13" spans="1:7" x14ac:dyDescent="0.25">
      <c r="A13" s="36" t="s">
        <v>9</v>
      </c>
      <c r="B13" s="36"/>
      <c r="C13" s="36"/>
      <c r="D13" s="36"/>
      <c r="E13" s="12">
        <v>25000</v>
      </c>
      <c r="F13" s="12">
        <f>E13</f>
        <v>25000</v>
      </c>
    </row>
    <row r="14" spans="1:7" ht="30" customHeight="1" x14ac:dyDescent="0.25">
      <c r="A14" s="37" t="s">
        <v>10</v>
      </c>
      <c r="B14" s="37"/>
      <c r="C14" s="37"/>
      <c r="D14" s="37"/>
      <c r="E14" s="12">
        <v>210000</v>
      </c>
      <c r="F14" s="12">
        <f>E14</f>
        <v>210000</v>
      </c>
    </row>
    <row r="15" spans="1:7" ht="23.25" customHeight="1" thickBot="1" x14ac:dyDescent="0.3"/>
    <row r="16" spans="1:7" ht="36" customHeight="1" thickBot="1" x14ac:dyDescent="0.3">
      <c r="B16" s="4"/>
      <c r="C16" s="2"/>
      <c r="D16" s="23" t="s">
        <v>18</v>
      </c>
      <c r="E16" s="23"/>
      <c r="F16" s="22">
        <f>SUM(F9,F11,F12,F13,F14)</f>
        <v>235000</v>
      </c>
    </row>
    <row r="17" spans="2:6" x14ac:dyDescent="0.25">
      <c r="B17" s="4"/>
      <c r="C17" s="2"/>
      <c r="D17" s="2"/>
      <c r="E17" s="3"/>
      <c r="F17" s="3"/>
    </row>
    <row r="18" spans="2:6" x14ac:dyDescent="0.25">
      <c r="B18" s="4"/>
      <c r="C18" s="2"/>
      <c r="D18" s="2"/>
      <c r="E18" s="3"/>
      <c r="F18" s="3"/>
    </row>
    <row r="19" spans="2:6" x14ac:dyDescent="0.25">
      <c r="B19" s="4"/>
      <c r="C19" s="2"/>
      <c r="D19" s="2"/>
      <c r="E19" s="3"/>
      <c r="F19" s="3"/>
    </row>
    <row r="20" spans="2:6" x14ac:dyDescent="0.25">
      <c r="B20" s="4"/>
      <c r="C20" s="2"/>
      <c r="D20" s="2"/>
      <c r="E20" s="3"/>
      <c r="F20" s="3"/>
    </row>
    <row r="21" spans="2:6" x14ac:dyDescent="0.25">
      <c r="B21" s="4"/>
      <c r="C21" s="2"/>
      <c r="D21" s="2"/>
      <c r="E21" s="3"/>
      <c r="F21" s="3"/>
    </row>
    <row r="22" spans="2:6" x14ac:dyDescent="0.25">
      <c r="B22" s="4"/>
      <c r="C22" s="2"/>
      <c r="D22" s="2"/>
      <c r="E22" s="3"/>
      <c r="F22" s="3"/>
    </row>
    <row r="23" spans="2:6" x14ac:dyDescent="0.25">
      <c r="B23" s="4"/>
      <c r="C23" s="2"/>
      <c r="D23" s="2"/>
      <c r="E23" s="3"/>
      <c r="F23" s="3"/>
    </row>
    <row r="24" spans="2:6" x14ac:dyDescent="0.25">
      <c r="B24" s="4"/>
      <c r="C24" s="2"/>
      <c r="D24" s="2"/>
      <c r="E24" s="3"/>
      <c r="F24" s="3"/>
    </row>
    <row r="25" spans="2:6" x14ac:dyDescent="0.25">
      <c r="B25" s="4"/>
      <c r="C25" s="2"/>
      <c r="D25" s="2"/>
      <c r="E25" s="3"/>
      <c r="F25" s="3"/>
    </row>
    <row r="26" spans="2:6" x14ac:dyDescent="0.25">
      <c r="B26" s="4"/>
      <c r="C26" s="2"/>
      <c r="D26" s="2"/>
      <c r="E26" s="3"/>
      <c r="F26" s="3"/>
    </row>
    <row r="27" spans="2:6" x14ac:dyDescent="0.25">
      <c r="B27" s="4"/>
      <c r="C27" s="2"/>
      <c r="D27" s="2"/>
      <c r="E27" s="3"/>
      <c r="F27" s="3"/>
    </row>
    <row r="28" spans="2:6" x14ac:dyDescent="0.25">
      <c r="B28" s="4"/>
      <c r="C28" s="2"/>
      <c r="D28" s="2"/>
      <c r="E28" s="3"/>
      <c r="F28" s="3"/>
    </row>
    <row r="29" spans="2:6" x14ac:dyDescent="0.25">
      <c r="B29" s="4"/>
      <c r="C29" s="2"/>
      <c r="D29" s="2"/>
      <c r="E29" s="3"/>
      <c r="F29" s="3"/>
    </row>
    <row r="30" spans="2:6" x14ac:dyDescent="0.25">
      <c r="B30" s="4"/>
      <c r="C30" s="2"/>
      <c r="D30" s="2"/>
      <c r="E30" s="3"/>
      <c r="F30" s="3"/>
    </row>
    <row r="31" spans="2:6" x14ac:dyDescent="0.25">
      <c r="B31" s="4"/>
      <c r="C31" s="2"/>
      <c r="D31" s="2"/>
      <c r="E31" s="3"/>
      <c r="F31" s="3"/>
    </row>
    <row r="32" spans="2:6" x14ac:dyDescent="0.25">
      <c r="B32" s="4"/>
      <c r="C32" s="2"/>
      <c r="D32" s="2"/>
      <c r="E32" s="3"/>
      <c r="F32" s="3"/>
    </row>
    <row r="33" spans="3:6" x14ac:dyDescent="0.25">
      <c r="C33" s="2"/>
      <c r="D33" s="2"/>
      <c r="E33" s="3"/>
      <c r="F33" s="3"/>
    </row>
    <row r="34" spans="3:6" x14ac:dyDescent="0.25">
      <c r="C34" s="2"/>
      <c r="D34" s="2"/>
      <c r="E34" s="3"/>
      <c r="F34" s="3"/>
    </row>
  </sheetData>
  <sheetProtection algorithmName="SHA-512" hashValue="dPjq/9xlv4fpnuVR1vUEwZtchIGzOw/KapO08QrG5rYPkqHmez3x7KGUokVdvKmcZaW/C8DJEWBgIO9ZlZSisw==" saltValue="mRUGwxL6dtqdwnm6IzyCEg==" spinCount="100000" sheet="1" objects="1" scenarios="1"/>
  <mergeCells count="9">
    <mergeCell ref="D16:E16"/>
    <mergeCell ref="C3:D3"/>
    <mergeCell ref="E3:F3"/>
    <mergeCell ref="A1:F1"/>
    <mergeCell ref="A2:F2"/>
    <mergeCell ref="A11:D11"/>
    <mergeCell ref="A12:D12"/>
    <mergeCell ref="A13:D13"/>
    <mergeCell ref="A14:D14"/>
  </mergeCells>
  <pageMargins left="0.7" right="0.7" top="0.75" bottom="0.75" header="0.3" footer="0.3"/>
  <pageSetup scale="8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_x0020_Type xmlns="b3fec781-62d2-4f50-9b0f-56b6ddda0866" xsi:nil="true"/>
    <contract_x0020_document xmlns="c0086056-5044-4a33-b29f-c75672ab2bba">false</contract_x0020_document>
    <EmailTo xmlns="http://schemas.microsoft.com/sharepoint/v3" xsi:nil="true"/>
    <EmailHeaders xmlns="http://schemas.microsoft.com/sharepoint/v4" xsi:nil="true"/>
    <EmailSender xmlns="http://schemas.microsoft.com/sharepoint/v3" xsi:nil="true"/>
    <EmailFrom xmlns="http://schemas.microsoft.com/sharepoint/v3" xsi:nil="true"/>
    <SRC xmlns="af23f7e8-60b8-4754-8d26-933e50c84a94" xsi:nil="true"/>
    <Spec_x0020__x0023_ xmlns="af23f7e8-60b8-4754-8d26-933e50c84a94">1164</Spec_x0020__x0023_>
    <EmailSubject xmlns="http://schemas.microsoft.com/sharepoint/v3" xsi:nil="true"/>
    <Spec_x0020__x0023_ xmlns="b3fec781-62d2-4f50-9b0f-56b6ddda0866">015-21</Spec_x0020__x0023_>
    <Doc_x0020_Type xmlns="c0086056-5044-4a33-b29f-c75672ab2bba">Appendix B Bid Form / Proposal Form</Doc_x0020_Type>
    <S_Year xmlns="c0086056-5044-4a33-b29f-c75672ab2bba">2021</S_Year>
    <EmailCc xmlns="http://schemas.microsoft.com/sharepoint/v3" xsi:nil="true"/>
    <_dlc_DocId xmlns="53dbc0f4-2d3d-44b3-9905-25b4807b1361">EV5DVUR6RRZR-1275146407-39781</_dlc_DocId>
    <_dlc_DocIdUrl xmlns="53dbc0f4-2d3d-44b3-9905-25b4807b1361">
      <Url>http://finance/supply/pba/_layouts/15/DocIdRedir.aspx?ID=EV5DVUR6RRZR-1275146407-39781</Url>
      <Description>EV5DVUR6RRZR-1275146407-39781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E4E7A6CA0008041B529864F2CCE0609" ma:contentTypeVersion="46" ma:contentTypeDescription="Create a new document." ma:contentTypeScope="" ma:versionID="e31b9437d59ccc2ee2d9b8485742e1da">
  <xsd:schema xmlns:xsd="http://www.w3.org/2001/XMLSchema" xmlns:xs="http://www.w3.org/2001/XMLSchema" xmlns:p="http://schemas.microsoft.com/office/2006/metadata/properties" xmlns:ns1="http://schemas.microsoft.com/sharepoint/v3" xmlns:ns2="b3fec781-62d2-4f50-9b0f-56b6ddda0866" xmlns:ns3="http://schemas.microsoft.com/sharepoint/v4" xmlns:ns4="53dbc0f4-2d3d-44b3-9905-25b4807b1361" xmlns:ns5="af23f7e8-60b8-4754-8d26-933e50c84a94" xmlns:ns6="c0086056-5044-4a33-b29f-c75672ab2bba" xmlns:ns7="a6a118c7-e855-4f4e-b8ad-80e33b796d81" targetNamespace="http://schemas.microsoft.com/office/2006/metadata/properties" ma:root="true" ma:fieldsID="e9f66c2eda3ddab280dc5ae8fb717c49" ns1:_="" ns2:_="" ns3:_="" ns4:_="" ns5:_="" ns6:_="" ns7:_="">
    <xsd:import namespace="http://schemas.microsoft.com/sharepoint/v3"/>
    <xsd:import namespace="b3fec781-62d2-4f50-9b0f-56b6ddda0866"/>
    <xsd:import namespace="http://schemas.microsoft.com/sharepoint/v4"/>
    <xsd:import namespace="53dbc0f4-2d3d-44b3-9905-25b4807b1361"/>
    <xsd:import namespace="af23f7e8-60b8-4754-8d26-933e50c84a94"/>
    <xsd:import namespace="c0086056-5044-4a33-b29f-c75672ab2bba"/>
    <xsd:import namespace="a6a118c7-e855-4f4e-b8ad-80e33b796d81"/>
    <xsd:element name="properties">
      <xsd:complexType>
        <xsd:sequence>
          <xsd:element name="documentManagement">
            <xsd:complexType>
              <xsd:all>
                <xsd:element ref="ns2:Document_x0020_Type" minOccurs="0"/>
                <xsd:element ref="ns2:Spec_x0020__x0023_" minOccurs="0"/>
                <xsd:element ref="ns1:EmailSender" minOccurs="0"/>
                <xsd:element ref="ns1:EmailTo" minOccurs="0"/>
                <xsd:element ref="ns1:EmailCc" minOccurs="0"/>
                <xsd:element ref="ns1:EmailFrom" minOccurs="0"/>
                <xsd:element ref="ns1:EmailSubject" minOccurs="0"/>
                <xsd:element ref="ns3:EmailHeaders" minOccurs="0"/>
                <xsd:element ref="ns4:_dlc_DocId" minOccurs="0"/>
                <xsd:element ref="ns4:_dlc_DocIdUrl" minOccurs="0"/>
                <xsd:element ref="ns4:_dlc_DocIdPersistId" minOccurs="0"/>
                <xsd:element ref="ns5:Spec_x0020__x0023_" minOccurs="0"/>
                <xsd:element ref="ns5:SRC" minOccurs="0"/>
                <xsd:element ref="ns5:SRC_x003a_SRC_x0020_Date" minOccurs="0"/>
                <xsd:element ref="ns6:Doc_x0020_Type" minOccurs="0"/>
                <xsd:element ref="ns6:contract_x0020_document" minOccurs="0"/>
                <xsd:element ref="ns6:S_Year" minOccurs="0"/>
                <xsd:element ref="ns7:Spec_x0020__x0023__x003a_Spec_Year" minOccurs="0"/>
                <xsd:element ref="ns7:Spec_x0020__x0023__x003a_ID" minOccurs="0"/>
                <xsd:element ref="ns7:Spec_x0020__x0023__x003a_Spec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fec781-62d2-4f50-9b0f-56b6ddda0866"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wards Committee Audio"/>
          <xsd:enumeration value="Protest Audio"/>
          <xsd:enumeration value="Presentation Audio"/>
          <xsd:enumeration value="Scanned Bids"/>
          <xsd:enumeration value="Public Meeting Audio"/>
        </xsd:restriction>
      </xsd:simpleType>
    </xsd:element>
    <xsd:element name="Spec_x0020__x0023_" ma:index="9" nillable="true" ma:displayName="Spec #" ma:internalName="Spec_x0020__x0023_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f23f7e8-60b8-4754-8d26-933e50c84a94" elementFormDefault="qualified">
    <xsd:import namespace="http://schemas.microsoft.com/office/2006/documentManagement/types"/>
    <xsd:import namespace="http://schemas.microsoft.com/office/infopath/2007/PartnerControls"/>
    <xsd:element name="Spec_x0020__x0023_" ma:index="19" nillable="true" ma:displayName="Spec #" ma:indexed="true" ma:list="{f216dc39-98b2-4258-a383-8b4dfd5b7808}" ma:internalName="Spec_x0020__x0023_" ma:readOnly="false" ma:showField="Spec_x0020__x0023_" ma:web="44a8945a-6981-4b2f-a082-69e9c10e9d23">
      <xsd:simpleType>
        <xsd:restriction base="dms:Lookup"/>
      </xsd:simpleType>
    </xsd:element>
    <xsd:element name="SRC" ma:index="20" nillable="true" ma:displayName="SRC" ma:list="{f216dc39-98b2-4258-a383-8b4dfd5b7808}" ma:internalName="SRC" ma:readOnly="false" ma:showField="SRC_x0020_Date" ma:web="44a8945a-6981-4b2f-a082-69e9c10e9d23">
      <xsd:simpleType>
        <xsd:restriction base="dms:Lookup"/>
      </xsd:simpleType>
    </xsd:element>
    <xsd:element name="SRC_x003a_SRC_x0020_Date" ma:index="21" nillable="true" ma:displayName="SRC:SRC Date" ma:list="{f216dc39-98b2-4258-a383-8b4dfd5b7808}" ma:internalName="SRC_x003a_SRC_x0020_Date" ma:readOnly="true" ma:showField="SRC_x0020_Date" ma:web="44a8945a-6981-4b2f-a082-69e9c10e9d2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Doc_x0020_Type" ma:index="22" nillable="true" ma:displayName="Doc Type" ma:format="Dropdown" ma:internalName="Doc_x0020_Type">
      <xsd:simpleType>
        <xsd:restriction base="dms:Choice">
          <xsd:enumeration value="Advertisement Affidavit IFB or RFP"/>
          <xsd:enumeration value="Ad Copy"/>
          <xsd:enumeration value="Appendix A Minimum Qualification Form"/>
          <xsd:enumeration value="Appendix A Technical Specification"/>
          <xsd:enumeration value="Appendix A Design Build Terms and Articles"/>
          <xsd:enumeration value="Appendix A Response Form"/>
          <xsd:enumeration value="Appendix A Response Workbook"/>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ppendix D Engineering Sample Contract"/>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ddendum 12"/>
          <xsd:enumeration value="Addendum 13"/>
          <xsd:enumeration value="Addendum 14"/>
          <xsd:enumeration value="Addendum 15"/>
          <xsd:enumeration value="Addendum 16"/>
          <xsd:enumeration value="Addendum 17"/>
          <xsd:enumeration value="Addendum 18"/>
          <xsd:enumeration value="Addendum 19"/>
          <xsd:enumeration value="Appendix A Drawings"/>
          <xsd:enumeration value="Audio"/>
          <xsd:enumeration value="Audio-Protest"/>
          <xsd:enumeration value="Audio-Awards Committee"/>
          <xsd:enumeration value="Audio-Presentation"/>
          <xsd:enumeration value="Audio-Public Evaluation"/>
          <xsd:enumeration value="BAFO Request"/>
          <xsd:enumeration value="BAFO Response"/>
          <xsd:enumeration value="Bid Tab"/>
          <xsd:enumeration value="Bid Analysis"/>
          <xsd:enumeration value="BAFO Analysis"/>
          <xsd:enumeration value="Contract documents"/>
          <xsd:enumeration value="Contract Amendment 1"/>
          <xsd:enumeration value="Contract Amendment 2"/>
          <xsd:enumeration value="Contract Amendment 3"/>
          <xsd:enumeration value="Contract Executed"/>
          <xsd:enumeration value="Contract Negotiation"/>
          <xsd:enumeration value="Contract Rates"/>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Audio"/>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Rescind (intent or actual)"/>
          <xsd:enumeration value="Scanned Bids"/>
          <xsd:enumeration value="Scanned Bids Step 2"/>
          <xsd:enumeration value="Short List Email"/>
          <xsd:enumeration value="Solicitation"/>
          <xsd:enumeration value="Solicitation PDF"/>
          <xsd:enumeration value="Sourcing Plan"/>
          <xsd:enumeration value="Supplier Clarification Request"/>
          <xsd:enumeration value="Supplier Clarification Response"/>
          <xsd:enumeration value="Supplier Correspondence"/>
          <xsd:enumeration value="Supplier Bid Withdrawal email, Letter"/>
          <xsd:enumeration value="Supplier No Bid Letter email"/>
          <xsd:enumeration value="Vendor Performance"/>
        </xsd:restriction>
      </xsd:simpleType>
    </xsd:element>
    <xsd:element name="contract_x0020_document" ma:index="23" nillable="true" ma:displayName="Selected for email" ma:default="0" ma:description="Check if the document is a part of the Conformed Contract Document" ma:internalName="contract_x0020_document">
      <xsd:simpleType>
        <xsd:restriction base="dms:Boolean"/>
      </xsd:simpleType>
    </xsd:element>
    <xsd:element name="S_Year" ma:index="24" nillable="true" ma:displayName="S_Year" ma:indexed="true" ma:internalName="S_Yea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a118c7-e855-4f4e-b8ad-80e33b796d81" elementFormDefault="qualified">
    <xsd:import namespace="http://schemas.microsoft.com/office/2006/documentManagement/types"/>
    <xsd:import namespace="http://schemas.microsoft.com/office/infopath/2007/PartnerControls"/>
    <xsd:element name="Spec_x0020__x0023__x003a_Spec_Year" ma:index="25" nillable="true" ma:displayName="Spec #:Spec_Year" ma:list="{f216dc39-98b2-4258-a383-8b4dfd5b7808}" ma:internalName="Spec_x0020__x0023__x003a_Spec_Year" ma:readOnly="true" ma:showField="Spec_Year" ma:web="44a8945a-6981-4b2f-a082-69e9c10e9d23">
      <xsd:simpleType>
        <xsd:restriction base="dms:Lookup"/>
      </xsd:simpleType>
    </xsd:element>
    <xsd:element name="Spec_x0020__x0023__x003a_ID" ma:index="27" nillable="true" ma:displayName="Spec #:ID" ma:list="{f216dc39-98b2-4258-a383-8b4dfd5b7808}" ma:internalName="Spec_x0020__x0023__x003a_ID" ma:readOnly="true" ma:showField="ID" ma:web="44a8945a-6981-4b2f-a082-69e9c10e9d23">
      <xsd:simpleType>
        <xsd:restriction base="dms:Lookup"/>
      </xsd:simpleType>
    </xsd:element>
    <xsd:element name="Spec_x0020__x0023__x003a_Spec_x0020_ID" ma:index="28" nillable="true" ma:displayName="Spec #:Spec ID" ma:list="{f216dc39-98b2-4258-a383-8b4dfd5b7808}" ma:internalName="Spec_x0020__x0023__x003a_Spec_x0020_ID" ma:readOnly="true" ma:showField="Spec_x0020_ID" ma:web="44a8945a-6981-4b2f-a082-69e9c10e9d23">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0EA5A0C-15B4-458E-830F-18C6E1DD41A1}">
  <ds:schemaRefs>
    <ds:schemaRef ds:uri="http://schemas.microsoft.com/sharepoint/v3/contenttype/forms"/>
  </ds:schemaRefs>
</ds:datastoreItem>
</file>

<file path=customXml/itemProps2.xml><?xml version="1.0" encoding="utf-8"?>
<ds:datastoreItem xmlns:ds="http://schemas.openxmlformats.org/officeDocument/2006/customXml" ds:itemID="{C729F098-4BD0-46CB-B5F3-934053FAF8C0}">
  <ds:schemaRef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schemas.microsoft.com/sharepoint/v3"/>
    <ds:schemaRef ds:uri="http://purl.org/dc/terms/"/>
    <ds:schemaRef ds:uri="c0086056-5044-4a33-b29f-c75672ab2bba"/>
    <ds:schemaRef ds:uri="a6a118c7-e855-4f4e-b8ad-80e33b796d81"/>
    <ds:schemaRef ds:uri="http://purl.org/dc/dcmitype/"/>
    <ds:schemaRef ds:uri="af23f7e8-60b8-4754-8d26-933e50c84a94"/>
    <ds:schemaRef ds:uri="b3fec781-62d2-4f50-9b0f-56b6ddda0866"/>
    <ds:schemaRef ds:uri="53dbc0f4-2d3d-44b3-9905-25b4807b1361"/>
    <ds:schemaRef ds:uri="http://schemas.microsoft.com/sharepoint/v4"/>
    <ds:schemaRef ds:uri="http://www.w3.org/XML/1998/namespace"/>
  </ds:schemaRefs>
</ds:datastoreItem>
</file>

<file path=customXml/itemProps3.xml><?xml version="1.0" encoding="utf-8"?>
<ds:datastoreItem xmlns:ds="http://schemas.openxmlformats.org/officeDocument/2006/customXml" ds:itemID="{F8A0178B-5576-4127-8489-0861C811D4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fec781-62d2-4f50-9b0f-56b6ddda0866"/>
    <ds:schemaRef ds:uri="http://schemas.microsoft.com/sharepoint/v4"/>
    <ds:schemaRef ds:uri="53dbc0f4-2d3d-44b3-9905-25b4807b1361"/>
    <ds:schemaRef ds:uri="af23f7e8-60b8-4754-8d26-933e50c84a94"/>
    <ds:schemaRef ds:uri="c0086056-5044-4a33-b29f-c75672ab2bba"/>
    <ds:schemaRef ds:uri="a6a118c7-e855-4f4e-b8ad-80e33b796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1E01BC3-3BBF-4FE5-BE52-DD76A6712C9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015-21</vt:lpstr>
      <vt:lpstr>'015-21'!Print_Titles</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 Kruck</dc:creator>
  <cp:lastModifiedBy>Perez, Joe</cp:lastModifiedBy>
  <cp:lastPrinted>2021-01-11T21:31:59Z</cp:lastPrinted>
  <dcterms:created xsi:type="dcterms:W3CDTF">2021-01-11T21:08:08Z</dcterms:created>
  <dcterms:modified xsi:type="dcterms:W3CDTF">2021-01-12T21:13:19Z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0x0101002E4E7A6CA0008041B529864F2CCE0609</vt:lpwstr>
  </property>
  <property fmtid="{D5CDD505-2E9C-101B-9397-08002B2CF9AE}" pid="3" name="_dlc_DocIdItemGuid">
    <vt:lpwstr>113c6b7b-2b46-45ad-a305-0e569d033715</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