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ance\DavWWWRoot\supply\pba\Procurement Files\2021\"/>
    </mc:Choice>
  </mc:AlternateContent>
  <bookViews>
    <workbookView xWindow="0" yWindow="0" windowWidth="21570" windowHeight="7815"/>
  </bookViews>
  <sheets>
    <sheet name="015-21" sheetId="1" r:id="rId1"/>
  </sheets>
  <definedNames>
    <definedName name="_xlnm.Print_Titles" localSheetId="0">'015-21'!$1:$4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1" i="1"/>
  <c r="F14" i="1" l="1"/>
  <c r="F13" i="1"/>
  <c r="F7" i="1"/>
  <c r="F8" i="1"/>
  <c r="F6" i="1"/>
  <c r="F5" i="1"/>
  <c r="F9" i="1" l="1"/>
  <c r="F11" i="1" l="1"/>
  <c r="F12" i="1"/>
  <c r="F16" i="1" l="1"/>
</calcChain>
</file>

<file path=xl/sharedStrings.xml><?xml version="1.0" encoding="utf-8"?>
<sst xmlns="http://schemas.openxmlformats.org/spreadsheetml/2006/main" count="23" uniqueCount="22">
  <si>
    <t>015-21 Construction Services for the Arlington East WRF Phase 1 Upgrades – Odor Control Improvements</t>
  </si>
  <si>
    <t>Appendix B - Bid Workbook</t>
  </si>
  <si>
    <t>Item</t>
  </si>
  <si>
    <t>Description</t>
  </si>
  <si>
    <t>Qty</t>
  </si>
  <si>
    <t>UOM</t>
  </si>
  <si>
    <t>Unit Price</t>
  </si>
  <si>
    <t>Total</t>
  </si>
  <si>
    <t xml:space="preserve">Provide all equipment, labor, materials and all other items required for the Construction of the Arlington East Water Reclamation Odor Control Improvements, complete in place, tested and ready for full operation, all in conformance with the Contract Documents.  </t>
  </si>
  <si>
    <t>Testing Allowance</t>
  </si>
  <si>
    <t>Supplemental Work Authorization (SWA)</t>
  </si>
  <si>
    <t>LS</t>
  </si>
  <si>
    <t>All labor, material, and equipment for installation of an underground ductbank per Standard Detail E-33-0101 with two 2-inch conduits.</t>
  </si>
  <si>
    <t>LF</t>
  </si>
  <si>
    <t>All labor, material, and equipment for installation of a 12-strand fiber optic cable as specified in Section 40 66 00, paragraph 2.01.</t>
  </si>
  <si>
    <t>All labor, material, and equipment for installation of a handhole as specified in Section 33 71 19, Paragraph 2.04 with opening size of 18-inches x 30-inches.</t>
  </si>
  <si>
    <t>EA</t>
  </si>
  <si>
    <t>Subtotal</t>
  </si>
  <si>
    <t>Grand Total</t>
  </si>
  <si>
    <t>Company Name:</t>
  </si>
  <si>
    <t>General Conditions (enter % of subtotal, not to exceed 10%)</t>
  </si>
  <si>
    <t>Mobilization/Demobilization (enter % of subtotal, not to exceed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</si>
</sst>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
      <b/>
      <sz val="16"/>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44" fontId="0" fillId="0" borderId="0" xfId="1" applyFont="1"/>
    <xf numFmtId="0" fontId="0" fillId="0" borderId="0" xfId="0" applyAlignment="1">
      <alignment horizontal="center" vertical="center"/>
    </xf>
    <xf numFmtId="44" fontId="0" fillId="0" borderId="0" xfId="1" applyFont="1" applyAlignment="1">
      <alignment horizontal="center" vertical="center"/>
    </xf>
    <xf numFmtId="0" fontId="0" fillId="0" borderId="0" xfId="0" applyAlignment="1">
      <alignment horizontal="left" vertical="center"/>
    </xf>
    <xf numFmtId="0" fontId="3" fillId="0" borderId="0" xfId="0" applyFont="1" applyBorder="1" applyAlignment="1">
      <alignmen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44" fontId="2" fillId="2" borderId="6" xfId="1" applyFont="1" applyFill="1" applyBorder="1" applyAlignment="1">
      <alignment horizontal="center" vertical="center"/>
    </xf>
    <xf numFmtId="44" fontId="2" fillId="2" borderId="7" xfId="1"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vertical="center" wrapText="1"/>
    </xf>
    <xf numFmtId="44" fontId="0" fillId="0" borderId="1" xfId="1" applyFont="1" applyBorder="1" applyAlignment="1">
      <alignment horizontal="center" vertical="center"/>
    </xf>
    <xf numFmtId="0" fontId="0" fillId="0" borderId="0" xfId="0" applyBorder="1" applyAlignment="1">
      <alignment horizontal="center" vertical="center"/>
    </xf>
    <xf numFmtId="44" fontId="2" fillId="0" borderId="1" xfId="1" applyFont="1" applyFill="1" applyBorder="1" applyAlignment="1">
      <alignment horizontal="center" vertical="center"/>
    </xf>
    <xf numFmtId="44" fontId="2" fillId="0" borderId="1" xfId="1" applyFont="1" applyBorder="1" applyAlignment="1">
      <alignment horizontal="center" vertical="center"/>
    </xf>
    <xf numFmtId="44" fontId="0" fillId="3" borderId="1" xfId="1" applyFont="1" applyFill="1" applyBorder="1" applyAlignment="1" applyProtection="1">
      <alignment horizontal="center" vertical="center"/>
      <protection locked="0"/>
    </xf>
    <xf numFmtId="9" fontId="0" fillId="3" borderId="1" xfId="2"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44" fontId="2" fillId="0" borderId="4" xfId="1" applyFont="1" applyBorder="1" applyAlignment="1">
      <alignment horizontal="center" vertical="center"/>
    </xf>
    <xf numFmtId="44" fontId="2" fillId="0" borderId="3" xfId="1" applyFont="1" applyFill="1" applyBorder="1" applyAlignment="1">
      <alignment horizontal="center" vertical="center"/>
    </xf>
    <xf numFmtId="44" fontId="5" fillId="0" borderId="12" xfId="1" applyFont="1" applyBorder="1" applyAlignment="1">
      <alignment horizontal="center" vertical="center"/>
    </xf>
    <xf numFmtId="0" fontId="5" fillId="0" borderId="12" xfId="0" applyFont="1" applyBorder="1" applyAlignment="1">
      <alignment horizontal="right" vertical="center"/>
    </xf>
    <xf numFmtId="0" fontId="2" fillId="2" borderId="3" xfId="0" applyFont="1" applyFill="1" applyBorder="1" applyAlignment="1">
      <alignment horizontal="right" vertical="center"/>
    </xf>
    <xf numFmtId="0" fontId="2" fillId="3" borderId="2"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4" fillId="0" borderId="1" xfId="0" applyFont="1" applyBorder="1" applyAlignment="1">
      <alignment horizontal="right"/>
    </xf>
    <xf numFmtId="0" fontId="0" fillId="0" borderId="1" xfId="0" applyBorder="1" applyAlignment="1">
      <alignment horizontal="right" vertical="center" wrapText="1"/>
    </xf>
    <xf numFmtId="0" fontId="6" fillId="0" borderId="0" xfId="0" applyFont="1" applyAlignment="1">
      <alignmen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workbookViewId="0">
      <pane ySplit="4" topLeftCell="A5" activePane="bottomLeft" state="frozen"/>
      <selection pane="bottomLeft" activeCell="B8" sqref="B8"/>
    </sheetView>
  </sheetViews>
  <sheetFormatPr defaultRowHeight="15" x14ac:dyDescent="0.25"/>
  <cols>
    <col min="1" max="1" width="9.140625" style="2"/>
    <col min="2" max="2" width="33.7109375" customWidth="1"/>
    <col min="5" max="5" width="15.85546875" style="1" customWidth="1"/>
    <col min="6" max="6" width="30.7109375" style="1" customWidth="1"/>
  </cols>
  <sheetData>
    <row r="1" spans="1:7" x14ac:dyDescent="0.25">
      <c r="A1" s="27" t="s">
        <v>0</v>
      </c>
      <c r="B1" s="28"/>
      <c r="C1" s="28"/>
      <c r="D1" s="28"/>
      <c r="E1" s="28"/>
      <c r="F1" s="29"/>
    </row>
    <row r="2" spans="1:7" x14ac:dyDescent="0.25">
      <c r="A2" s="30" t="s">
        <v>1</v>
      </c>
      <c r="B2" s="31"/>
      <c r="C2" s="31"/>
      <c r="D2" s="31"/>
      <c r="E2" s="31"/>
      <c r="F2" s="32"/>
    </row>
    <row r="3" spans="1:7" ht="24.75" customHeight="1" x14ac:dyDescent="0.25">
      <c r="A3" s="18"/>
      <c r="B3" s="19"/>
      <c r="C3" s="24" t="s">
        <v>19</v>
      </c>
      <c r="D3" s="24"/>
      <c r="E3" s="25"/>
      <c r="F3" s="26"/>
    </row>
    <row r="4" spans="1:7" x14ac:dyDescent="0.25">
      <c r="A4" s="6" t="s">
        <v>2</v>
      </c>
      <c r="B4" s="7" t="s">
        <v>3</v>
      </c>
      <c r="C4" s="7" t="s">
        <v>4</v>
      </c>
      <c r="D4" s="7" t="s">
        <v>5</v>
      </c>
      <c r="E4" s="8" t="s">
        <v>6</v>
      </c>
      <c r="F4" s="9" t="s">
        <v>7</v>
      </c>
    </row>
    <row r="5" spans="1:7" ht="135" x14ac:dyDescent="0.25">
      <c r="A5" s="10">
        <v>1</v>
      </c>
      <c r="B5" s="11" t="s">
        <v>8</v>
      </c>
      <c r="C5" s="10">
        <v>1</v>
      </c>
      <c r="D5" s="10" t="s">
        <v>11</v>
      </c>
      <c r="E5" s="16"/>
      <c r="F5" s="12">
        <f>C5*E5</f>
        <v>0</v>
      </c>
    </row>
    <row r="6" spans="1:7" ht="60" x14ac:dyDescent="0.25">
      <c r="A6" s="10">
        <v>2</v>
      </c>
      <c r="B6" s="11" t="s">
        <v>12</v>
      </c>
      <c r="C6" s="10">
        <v>450</v>
      </c>
      <c r="D6" s="10" t="s">
        <v>13</v>
      </c>
      <c r="E6" s="16"/>
      <c r="F6" s="12">
        <f>C6*E6</f>
        <v>0</v>
      </c>
    </row>
    <row r="7" spans="1:7" ht="60" x14ac:dyDescent="0.25">
      <c r="A7" s="10">
        <v>3</v>
      </c>
      <c r="B7" s="11" t="s">
        <v>14</v>
      </c>
      <c r="C7" s="10">
        <v>700</v>
      </c>
      <c r="D7" s="10" t="s">
        <v>13</v>
      </c>
      <c r="E7" s="16"/>
      <c r="F7" s="12">
        <f t="shared" ref="F7:F8" si="0">C7*E7</f>
        <v>0</v>
      </c>
    </row>
    <row r="8" spans="1:7" ht="75" x14ac:dyDescent="0.25">
      <c r="A8" s="10">
        <v>4</v>
      </c>
      <c r="B8" s="11" t="s">
        <v>15</v>
      </c>
      <c r="C8" s="10">
        <v>2</v>
      </c>
      <c r="D8" s="10" t="s">
        <v>16</v>
      </c>
      <c r="E8" s="16"/>
      <c r="F8" s="12">
        <f t="shared" si="0"/>
        <v>0</v>
      </c>
    </row>
    <row r="9" spans="1:7" ht="26.25" customHeight="1" x14ac:dyDescent="0.25">
      <c r="A9" s="13"/>
      <c r="B9" s="5"/>
      <c r="C9" s="13"/>
      <c r="D9" s="13"/>
      <c r="E9" s="14" t="s">
        <v>17</v>
      </c>
      <c r="F9" s="15">
        <f>SUM(F5:F8)</f>
        <v>0</v>
      </c>
    </row>
    <row r="10" spans="1:7" ht="26.25" customHeight="1" x14ac:dyDescent="0.25">
      <c r="A10" s="13"/>
      <c r="B10" s="5"/>
      <c r="C10" s="13"/>
      <c r="D10" s="13"/>
      <c r="E10" s="21"/>
      <c r="F10" s="20"/>
    </row>
    <row r="11" spans="1:7" ht="26.25" customHeight="1" x14ac:dyDescent="0.25">
      <c r="A11" s="33" t="s">
        <v>21</v>
      </c>
      <c r="B11" s="34"/>
      <c r="C11" s="34"/>
      <c r="D11" s="35"/>
      <c r="E11" s="17"/>
      <c r="F11" s="12">
        <f>E11*F9</f>
        <v>0</v>
      </c>
      <c r="G11" s="38" t="str">
        <f>IF(E11&gt;0.05,"Value exceeds 5%","")</f>
        <v/>
      </c>
    </row>
    <row r="12" spans="1:7" ht="26.25" customHeight="1" x14ac:dyDescent="0.25">
      <c r="A12" s="33" t="s">
        <v>20</v>
      </c>
      <c r="B12" s="34"/>
      <c r="C12" s="34"/>
      <c r="D12" s="35"/>
      <c r="E12" s="17"/>
      <c r="F12" s="12">
        <f>E12*F9</f>
        <v>0</v>
      </c>
      <c r="G12" s="38" t="str">
        <f>IF(E12&gt;0.1,"Value exceeds 10%","")</f>
        <v/>
      </c>
    </row>
    <row r="13" spans="1:7" x14ac:dyDescent="0.25">
      <c r="A13" s="36" t="s">
        <v>9</v>
      </c>
      <c r="B13" s="36"/>
      <c r="C13" s="36"/>
      <c r="D13" s="36"/>
      <c r="E13" s="12">
        <v>25000</v>
      </c>
      <c r="F13" s="12">
        <f>E13</f>
        <v>25000</v>
      </c>
    </row>
    <row r="14" spans="1:7" ht="30" customHeight="1" x14ac:dyDescent="0.25">
      <c r="A14" s="37" t="s">
        <v>10</v>
      </c>
      <c r="B14" s="37"/>
      <c r="C14" s="37"/>
      <c r="D14" s="37"/>
      <c r="E14" s="12">
        <v>210000</v>
      </c>
      <c r="F14" s="12">
        <f>E14</f>
        <v>210000</v>
      </c>
    </row>
    <row r="15" spans="1:7" ht="23.25" customHeight="1" thickBot="1" x14ac:dyDescent="0.3"/>
    <row r="16" spans="1:7" ht="36" customHeight="1" thickBot="1" x14ac:dyDescent="0.3">
      <c r="B16" s="4"/>
      <c r="C16" s="2"/>
      <c r="D16" s="23" t="s">
        <v>18</v>
      </c>
      <c r="E16" s="23"/>
      <c r="F16" s="22">
        <f>SUM(F9,F11,F12,F13,F14)</f>
        <v>235000</v>
      </c>
    </row>
    <row r="17" spans="2:6" x14ac:dyDescent="0.25">
      <c r="B17" s="4"/>
      <c r="C17" s="2"/>
      <c r="D17" s="2"/>
      <c r="E17" s="3"/>
      <c r="F17" s="3"/>
    </row>
    <row r="18" spans="2:6" x14ac:dyDescent="0.25">
      <c r="B18" s="4"/>
      <c r="C18" s="2"/>
      <c r="D18" s="2"/>
      <c r="E18" s="3"/>
      <c r="F18" s="3"/>
    </row>
    <row r="19" spans="2:6" x14ac:dyDescent="0.25">
      <c r="B19" s="4"/>
      <c r="C19" s="2"/>
      <c r="D19" s="2"/>
      <c r="E19" s="3"/>
      <c r="F19" s="3"/>
    </row>
    <row r="20" spans="2:6" x14ac:dyDescent="0.25">
      <c r="B20" s="4"/>
      <c r="C20" s="2"/>
      <c r="D20" s="2"/>
      <c r="E20" s="3"/>
      <c r="F20" s="3"/>
    </row>
    <row r="21" spans="2:6" x14ac:dyDescent="0.25">
      <c r="B21" s="4"/>
      <c r="C21" s="2"/>
      <c r="D21" s="2"/>
      <c r="E21" s="3"/>
      <c r="F21" s="3"/>
    </row>
    <row r="22" spans="2:6" x14ac:dyDescent="0.25">
      <c r="B22" s="4"/>
      <c r="C22" s="2"/>
      <c r="D22" s="2"/>
      <c r="E22" s="3"/>
      <c r="F22" s="3"/>
    </row>
    <row r="23" spans="2:6" x14ac:dyDescent="0.25">
      <c r="B23" s="4"/>
      <c r="C23" s="2"/>
      <c r="D23" s="2"/>
      <c r="E23" s="3"/>
      <c r="F23" s="3"/>
    </row>
    <row r="24" spans="2:6" x14ac:dyDescent="0.25">
      <c r="B24" s="4"/>
      <c r="C24" s="2"/>
      <c r="D24" s="2"/>
      <c r="E24" s="3"/>
      <c r="F24" s="3"/>
    </row>
    <row r="25" spans="2:6" x14ac:dyDescent="0.25">
      <c r="B25" s="4"/>
      <c r="C25" s="2"/>
      <c r="D25" s="2"/>
      <c r="E25" s="3"/>
      <c r="F25" s="3"/>
    </row>
    <row r="26" spans="2:6" x14ac:dyDescent="0.25">
      <c r="B26" s="4"/>
      <c r="C26" s="2"/>
      <c r="D26" s="2"/>
      <c r="E26" s="3"/>
      <c r="F26" s="3"/>
    </row>
    <row r="27" spans="2:6" x14ac:dyDescent="0.25">
      <c r="B27" s="4"/>
      <c r="C27" s="2"/>
      <c r="D27" s="2"/>
      <c r="E27" s="3"/>
      <c r="F27" s="3"/>
    </row>
    <row r="28" spans="2:6" x14ac:dyDescent="0.25">
      <c r="B28" s="4"/>
      <c r="C28" s="2"/>
      <c r="D28" s="2"/>
      <c r="E28" s="3"/>
      <c r="F28" s="3"/>
    </row>
    <row r="29" spans="2:6" x14ac:dyDescent="0.25">
      <c r="B29" s="4"/>
      <c r="C29" s="2"/>
      <c r="D29" s="2"/>
      <c r="E29" s="3"/>
      <c r="F29" s="3"/>
    </row>
    <row r="30" spans="2:6" x14ac:dyDescent="0.25">
      <c r="B30" s="4"/>
      <c r="C30" s="2"/>
      <c r="D30" s="2"/>
      <c r="E30" s="3"/>
      <c r="F30" s="3"/>
    </row>
    <row r="31" spans="2:6" x14ac:dyDescent="0.25">
      <c r="B31" s="4"/>
      <c r="C31" s="2"/>
      <c r="D31" s="2"/>
      <c r="E31" s="3"/>
      <c r="F31" s="3"/>
    </row>
    <row r="32" spans="2:6" x14ac:dyDescent="0.25">
      <c r="B32" s="4"/>
      <c r="C32" s="2"/>
      <c r="D32" s="2"/>
      <c r="E32" s="3"/>
      <c r="F32" s="3"/>
    </row>
    <row r="33" spans="3:6" x14ac:dyDescent="0.25">
      <c r="C33" s="2"/>
      <c r="D33" s="2"/>
      <c r="E33" s="3"/>
      <c r="F33" s="3"/>
    </row>
    <row r="34" spans="3:6" x14ac:dyDescent="0.25">
      <c r="C34" s="2"/>
      <c r="D34" s="2"/>
      <c r="E34" s="3"/>
      <c r="F34" s="3"/>
    </row>
  </sheetData>
  <sheetProtection algorithmName="SHA-512" hashValue="dPjq/9xlv4fpnuVR1vUEwZtchIGzOw/KapO08QrG5rYPkqHmez3x7KGUokVdvKmcZaW/C8DJEWBgIO9ZlZSisw==" saltValue="mRUGwxL6dtqdwnm6IzyCEg==" spinCount="100000" sheet="1" objects="1" scenarios="1"/>
  <mergeCells count="9">
    <mergeCell ref="D16:E16"/>
    <mergeCell ref="C3:D3"/>
    <mergeCell ref="E3:F3"/>
    <mergeCell ref="A1:F1"/>
    <mergeCell ref="A2:F2"/>
    <mergeCell ref="A11:D11"/>
    <mergeCell ref="A12:D12"/>
    <mergeCell ref="A13:D13"/>
    <mergeCell ref="A14:D14"/>
  </mergeCells>
  <pageMargins left="0.7" right="0.7" top="0.75" bottom="0.75" header="0.3" footer="0.3"/>
  <pageSetup scale="8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1164</Spec_x0020__x0023_>
    <EmailSubject xmlns="http://schemas.microsoft.com/sharepoint/v3" xsi:nil="true"/>
    <Spec_x0020__x0023_ xmlns="b3fec781-62d2-4f50-9b0f-56b6ddda0866">015-21</Spec_x0020__x0023_>
    <Doc_x0020_Type xmlns="c0086056-5044-4a33-b29f-c75672ab2bba">Appendix B Bid Form / Proposal Form</Doc_x0020_Type>
    <S_Year xmlns="c0086056-5044-4a33-b29f-c75672ab2bba">2021</S_Year>
    <EmailCc xmlns="http://schemas.microsoft.com/sharepoint/v3" xsi:nil="true"/>
    <_dlc_DocId xmlns="53dbc0f4-2d3d-44b3-9905-25b4807b1361">EV5DVUR6RRZR-1275146407-39781</_dlc_DocId>
    <_dlc_DocIdUrl xmlns="53dbc0f4-2d3d-44b3-9905-25b4807b1361">
      <Url>http://finance/supply/pba/_layouts/15/DocIdRedir.aspx?ID=EV5DVUR6RRZR-1275146407-39781</Url>
      <Description>EV5DVUR6RRZR-1275146407-39781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e31b9437d59ccc2ee2d9b8485742e1da">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e9f66c2eda3ddab280dc5ae8fb717c49"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 IFB or RFP"/>
          <xsd:enumeration value="Ad Copy"/>
          <xsd:enumeration value="Appendix A Minimum Qualification Form"/>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ddendum 12"/>
          <xsd:enumeration value="Addendum 13"/>
          <xsd:enumeration value="Addendum 14"/>
          <xsd:enumeration value="Addendum 15"/>
          <xsd:enumeration value="Addendum 16"/>
          <xsd:enumeration value="Addendum 17"/>
          <xsd:enumeration value="Addendum 18"/>
          <xsd:enumeration value="Addendum 19"/>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Bid Analysis"/>
          <xsd:enumeration value="BAFO Analysis"/>
          <xsd:enumeration value="Contract documents"/>
          <xsd:enumeration value="Contract Amendment 1"/>
          <xsd:enumeration value="Contract Amendment 2"/>
          <xsd:enumeration value="Contract Amendment 3"/>
          <xsd:enumeration value="Contract Executed"/>
          <xsd:enumeration value="Contract Negotiation"/>
          <xsd:enumeration value="Contract Rates"/>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canned Bids Step 2"/>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EA5A0C-15B4-458E-830F-18C6E1DD41A1}">
  <ds:schemaRefs>
    <ds:schemaRef ds:uri="http://schemas.microsoft.com/sharepoint/v3/contenttype/forms"/>
  </ds:schemaRefs>
</ds:datastoreItem>
</file>

<file path=customXml/itemProps2.xml><?xml version="1.0" encoding="utf-8"?>
<ds:datastoreItem xmlns:ds="http://schemas.openxmlformats.org/officeDocument/2006/customXml" ds:itemID="{C729F098-4BD0-46CB-B5F3-934053FAF8C0}">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purl.org/dc/terms/"/>
    <ds:schemaRef ds:uri="c0086056-5044-4a33-b29f-c75672ab2bba"/>
    <ds:schemaRef ds:uri="a6a118c7-e855-4f4e-b8ad-80e33b796d81"/>
    <ds:schemaRef ds:uri="http://purl.org/dc/dcmitype/"/>
    <ds:schemaRef ds:uri="af23f7e8-60b8-4754-8d26-933e50c84a94"/>
    <ds:schemaRef ds:uri="b3fec781-62d2-4f50-9b0f-56b6ddda0866"/>
    <ds:schemaRef ds:uri="53dbc0f4-2d3d-44b3-9905-25b4807b1361"/>
    <ds:schemaRef ds:uri="http://schemas.microsoft.com/sharepoint/v4"/>
    <ds:schemaRef ds:uri="http://www.w3.org/XML/1998/namespace"/>
  </ds:schemaRefs>
</ds:datastoreItem>
</file>

<file path=customXml/itemProps3.xml><?xml version="1.0" encoding="utf-8"?>
<ds:datastoreItem xmlns:ds="http://schemas.openxmlformats.org/officeDocument/2006/customXml" ds:itemID="{F8A0178B-5576-4127-8489-0861C811D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E01BC3-3BBF-4FE5-BE52-DD76A6712C9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015-21</vt:lpstr>
      <vt:lpstr>'015-21'!Print_Titles</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Kruck</dc:creator>
  <cp:lastModifiedBy>Perez, Joe</cp:lastModifiedBy>
  <cp:lastPrinted>2021-01-11T21:31:59Z</cp:lastPrinted>
  <dcterms:created xsi:type="dcterms:W3CDTF">2021-01-11T21:08:08Z</dcterms:created>
  <dcterms:modified xsi:type="dcterms:W3CDTF">2021-01-12T21:13:19Z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113c6b7b-2b46-45ad-a305-0e569d033715</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