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ient\C$\Users\CAMAC\Documents\Formal Solicitations\013-21\"/>
    </mc:Choice>
  </mc:AlternateContent>
  <bookViews>
    <workbookView xWindow="0" yWindow="0" windowWidth="25200" windowHeight="11850" tabRatio="719"/>
  </bookViews>
  <sheets>
    <sheet name="Matrix" sheetId="8" r:id="rId1"/>
  </sheets>
  <calcPr calcId="162913"/>
</workbook>
</file>

<file path=xl/calcChain.xml><?xml version="1.0" encoding="utf-8"?>
<calcChain xmlns="http://schemas.openxmlformats.org/spreadsheetml/2006/main">
  <c r="H14" i="8" l="1"/>
  <c r="H13" i="8"/>
  <c r="H12" i="8"/>
  <c r="H11" i="8"/>
  <c r="H10" i="8"/>
  <c r="H9" i="8"/>
  <c r="H8" i="8"/>
  <c r="H7" i="8"/>
  <c r="H15" i="8" l="1"/>
  <c r="H16" i="8" s="1"/>
  <c r="I16" i="8" s="1"/>
  <c r="I33" i="8" s="1"/>
</calcChain>
</file>

<file path=xl/sharedStrings.xml><?xml version="1.0" encoding="utf-8"?>
<sst xmlns="http://schemas.openxmlformats.org/spreadsheetml/2006/main" count="100" uniqueCount="75">
  <si>
    <t>Depth of Experience</t>
  </si>
  <si>
    <t>Multiplier for Key Personnel</t>
  </si>
  <si>
    <t>Total</t>
  </si>
  <si>
    <t>(10 points)</t>
  </si>
  <si>
    <t xml:space="preserve">Very Good                 </t>
  </si>
  <si>
    <t>(7-10 points)</t>
  </si>
  <si>
    <t xml:space="preserve">Good                        </t>
  </si>
  <si>
    <t xml:space="preserve">Average / No Information                </t>
  </si>
  <si>
    <t>(5 points)</t>
  </si>
  <si>
    <t>Resume Titles</t>
  </si>
  <si>
    <r>
      <t xml:space="preserve">Total Score / </t>
    </r>
    <r>
      <rPr>
        <b/>
        <sz val="11"/>
        <color theme="7" tint="-0.249977111117893"/>
        <rFont val="Calibri"/>
        <family val="2"/>
        <scheme val="minor"/>
      </rPr>
      <t>Maximum Possible Score</t>
    </r>
    <r>
      <rPr>
        <sz val="11"/>
        <color theme="1"/>
        <rFont val="Calibri"/>
        <family val="2"/>
        <scheme val="minor"/>
      </rPr>
      <t xml:space="preserve"> x Maximum Points</t>
    </r>
  </si>
  <si>
    <r>
      <rPr>
        <i/>
        <sz val="11"/>
        <color theme="1"/>
        <rFont val="Calibri"/>
        <family val="2"/>
        <scheme val="minor"/>
      </rPr>
      <t>Optional</t>
    </r>
    <r>
      <rPr>
        <sz val="11"/>
        <color theme="1"/>
        <rFont val="Calibri"/>
        <family val="2"/>
        <scheme val="minor"/>
      </rPr>
      <t xml:space="preserve"> Additional Comments:</t>
    </r>
  </si>
  <si>
    <t>(Primary Positions can only serve one role)</t>
  </si>
  <si>
    <t>Evaluator:</t>
  </si>
  <si>
    <t>(0 points)</t>
  </si>
  <si>
    <t>COJ/JEA Certified JSEB Firm</t>
  </si>
  <si>
    <t>Amount of work that will be subcontracted to a JSEB qualified firm</t>
  </si>
  <si>
    <t>Evaluation Matrix</t>
  </si>
  <si>
    <t>(4 points)</t>
  </si>
  <si>
    <t>Sub &lt; 1%</t>
  </si>
  <si>
    <t>(3-6 points)</t>
  </si>
  <si>
    <t>(0-2 points)</t>
  </si>
  <si>
    <t xml:space="preserve">x1.5 </t>
  </si>
  <si>
    <t>Comprehensive and Appropriate  Resource Plan &amp; completeness of project schedule is provided with proposal</t>
  </si>
  <si>
    <t>Completeness and Depth of Tasks &amp; Subtasks in relation to the Technical Specifications</t>
  </si>
  <si>
    <t>Creativity &amp; Innovation in project approach and solution selection options</t>
  </si>
  <si>
    <t>(4-5 points)</t>
  </si>
  <si>
    <t>(2-3 points)</t>
  </si>
  <si>
    <t>(0-1 points)</t>
  </si>
  <si>
    <t>Sub ≥ 5%</t>
  </si>
  <si>
    <t>Sub ≥ 1% and &lt; 3%</t>
  </si>
  <si>
    <t>(0-52.5 score)</t>
  </si>
  <si>
    <t>Company Experience (20 Maximum Points)</t>
  </si>
  <si>
    <t>Company Experience (20 Points)</t>
  </si>
  <si>
    <t>Sub ≥ 4% and &lt; 5%</t>
  </si>
  <si>
    <t>Sub ≥ 3% and &lt; 4%</t>
  </si>
  <si>
    <t>Firm:</t>
  </si>
  <si>
    <t>Project Manager - Engineer of Record (Primary)</t>
  </si>
  <si>
    <t>Project Manager - Engineer of Record (Backup)</t>
  </si>
  <si>
    <t>QA/QC Engineer (Primary)</t>
  </si>
  <si>
    <t>QA/QC Engineer(Backup)</t>
  </si>
  <si>
    <t>Project Engineer/Staff Engineer (Primary)</t>
  </si>
  <si>
    <t>Project Engineer/Staff Engineer (Backup)</t>
  </si>
  <si>
    <t>MOT Engineer (Primary)</t>
  </si>
  <si>
    <t>MOT Engineer (Backup)</t>
  </si>
  <si>
    <t>(20 points)</t>
  </si>
  <si>
    <t>(20-14 points)</t>
  </si>
  <si>
    <t>(13-7 points)</t>
  </si>
  <si>
    <t>(6-0 points)</t>
  </si>
  <si>
    <t>Value of Work  (5 Points)</t>
  </si>
  <si>
    <t>Value of Work Previously Awarded (5 Points)</t>
  </si>
  <si>
    <t xml:space="preserve">Value of Work Previously Awarded </t>
  </si>
  <si>
    <t>$0 - $500,000</t>
  </si>
  <si>
    <t>$500,001 - $1,000,000</t>
  </si>
  <si>
    <t>$1,000,001 - $1,500,000</t>
  </si>
  <si>
    <t>$1,500,001 - $2,000,000</t>
  </si>
  <si>
    <t>$2,000,001 - $2,500,000</t>
  </si>
  <si>
    <t>&gt; $2,500,000</t>
  </si>
  <si>
    <t>(3 points)</t>
  </si>
  <si>
    <t>(2 points)</t>
  </si>
  <si>
    <t>(1 point)</t>
  </si>
  <si>
    <t>Design Approach and Work Plan (35 Maximum points)</t>
  </si>
  <si>
    <t>Design Approach and Work Plan                                              (35 Maximum Points)</t>
  </si>
  <si>
    <t>Professional Staff Experience (35 Maximum points)</t>
  </si>
  <si>
    <t>Professional Staff Experience (35 Maximum Points)</t>
  </si>
  <si>
    <t>0-35 points</t>
  </si>
  <si>
    <t>(0-35 score)</t>
  </si>
  <si>
    <t>Jacksonville Small &amp; Emerging Business Program (JSEB) (5 Maximum Points)</t>
  </si>
  <si>
    <t>JSEB (5 Points)</t>
  </si>
  <si>
    <t>Depth of Related (Similar Pipe Size and Length) Design Experience</t>
  </si>
  <si>
    <t>(15-20 points)</t>
  </si>
  <si>
    <t>(0-6 points)</t>
  </si>
  <si>
    <t>(7-14 points)</t>
  </si>
  <si>
    <t>The Past Company and Project Team experience/performance that demonstrates successful engineering on two (2) similar projects with the unique characteristics of this project:                                                                                         a. Experience with 24-inch pipeline projects designed in St Johns County   
b. ACOE/ERP-FDEP/USACE permitting
c. 24-inch or larger pressurized main</t>
  </si>
  <si>
    <t>013-21 Engineering Services for the CR210 - Longleaf Pine Pkwy to Shearwater Rd - Trans - RW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</si>
</sst>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/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wrapText="1"/>
    </xf>
    <xf numFmtId="0" fontId="1" fillId="0" borderId="23" xfId="0" applyFont="1" applyFill="1" applyBorder="1" applyAlignment="1">
      <alignment horizontal="right"/>
    </xf>
    <xf numFmtId="2" fontId="0" fillId="0" borderId="12" xfId="0" applyNumberFormat="1" applyBorder="1" applyAlignment="1"/>
    <xf numFmtId="2" fontId="0" fillId="0" borderId="17" xfId="0" applyNumberFormat="1" applyBorder="1" applyAlignment="1"/>
    <xf numFmtId="0" fontId="0" fillId="0" borderId="20" xfId="0" applyFill="1" applyBorder="1" applyAlignment="1">
      <alignment horizont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0" xfId="0" applyFill="1"/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4" borderId="2" xfId="0" applyFill="1" applyBorder="1" applyAlignment="1">
      <alignment vertical="center"/>
    </xf>
    <xf numFmtId="0" fontId="0" fillId="0" borderId="39" xfId="0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5" xfId="0" applyBorder="1" applyAlignment="1">
      <alignment horizontal="center" wrapText="1"/>
    </xf>
    <xf numFmtId="0" fontId="0" fillId="2" borderId="26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7" xfId="0" applyBorder="1" applyAlignment="1">
      <alignment vertical="center" wrapText="1"/>
    </xf>
    <xf numFmtId="0" fontId="0" fillId="0" borderId="32" xfId="0" applyBorder="1" applyAlignment="1"/>
    <xf numFmtId="0" fontId="0" fillId="0" borderId="4" xfId="0" applyBorder="1" applyAlignment="1">
      <alignment horizontal="center" vertical="center" wrapText="1"/>
    </xf>
    <xf numFmtId="6" fontId="0" fillId="0" borderId="4" xfId="0" applyNumberFormat="1" applyBorder="1" applyAlignment="1">
      <alignment horizontal="center" vertical="center" wrapText="1"/>
    </xf>
    <xf numFmtId="6" fontId="0" fillId="0" borderId="18" xfId="0" applyNumberFormat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27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7" fillId="3" borderId="8" xfId="0" applyFont="1" applyFill="1" applyBorder="1" applyAlignment="1">
      <alignment horizontal="center" vertical="center" textRotation="90"/>
    </xf>
    <xf numFmtId="0" fontId="7" fillId="3" borderId="11" xfId="0" applyFont="1" applyFill="1" applyBorder="1" applyAlignment="1">
      <alignment horizontal="center" vertical="center" textRotation="90"/>
    </xf>
    <xf numFmtId="0" fontId="7" fillId="3" borderId="13" xfId="0" applyFont="1" applyFill="1" applyBorder="1" applyAlignment="1">
      <alignment horizontal="center" vertical="center" textRotation="90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0" fillId="0" borderId="2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2" borderId="2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7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3" fillId="3" borderId="29" xfId="0" applyFont="1" applyFill="1" applyBorder="1" applyAlignment="1">
      <alignment horizontal="center" vertical="center" textRotation="90" wrapText="1"/>
    </xf>
    <xf numFmtId="0" fontId="3" fillId="3" borderId="30" xfId="0" applyFont="1" applyFill="1" applyBorder="1" applyAlignment="1">
      <alignment horizontal="center" vertical="center" textRotation="90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3" fillId="3" borderId="31" xfId="0" applyFont="1" applyFill="1" applyBorder="1" applyAlignment="1">
      <alignment horizontal="center" vertical="center" textRotation="90" wrapText="1"/>
    </xf>
    <xf numFmtId="0" fontId="3" fillId="3" borderId="8" xfId="0" applyFont="1" applyFill="1" applyBorder="1" applyAlignment="1">
      <alignment horizontal="center" vertical="center" textRotation="90" wrapText="1"/>
    </xf>
    <xf numFmtId="0" fontId="3" fillId="3" borderId="11" xfId="0" applyFont="1" applyFill="1" applyBorder="1" applyAlignment="1">
      <alignment horizontal="center" vertical="center" textRotation="90" wrapText="1"/>
    </xf>
    <xf numFmtId="0" fontId="3" fillId="3" borderId="13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>
      <selection activeCell="A3" sqref="A3:A16"/>
    </sheetView>
  </sheetViews>
  <sheetFormatPr defaultColWidth="8.85546875" defaultRowHeight="15" x14ac:dyDescent="0.25"/>
  <cols>
    <col min="1" max="1" width="5.5703125" style="1" customWidth="1"/>
    <col min="2" max="2" width="59.7109375" style="1" customWidth="1"/>
    <col min="3" max="3" width="10.42578125" style="1" bestFit="1" customWidth="1"/>
    <col min="4" max="4" width="15.140625" style="1" customWidth="1"/>
    <col min="5" max="6" width="12.7109375" style="1" customWidth="1"/>
    <col min="7" max="7" width="14.28515625" style="1" customWidth="1"/>
    <col min="8" max="8" width="17.5703125" style="1" customWidth="1"/>
    <col min="9" max="9" width="6.5703125" style="14" bestFit="1" customWidth="1"/>
    <col min="10" max="16384" width="8.85546875" style="1"/>
  </cols>
  <sheetData>
    <row r="1" spans="1:9" ht="26.25" x14ac:dyDescent="0.4">
      <c r="A1" s="47" t="s">
        <v>17</v>
      </c>
      <c r="B1" s="48"/>
      <c r="C1" s="48"/>
      <c r="D1" s="48"/>
      <c r="E1" s="48"/>
      <c r="F1" s="48"/>
      <c r="G1" s="48"/>
      <c r="H1" s="49"/>
    </row>
    <row r="2" spans="1:9" ht="52.5" customHeight="1" thickBot="1" x14ac:dyDescent="0.3">
      <c r="A2" s="50" t="s">
        <v>74</v>
      </c>
      <c r="B2" s="51"/>
      <c r="C2" s="52"/>
      <c r="D2" s="53" t="s">
        <v>36</v>
      </c>
      <c r="E2" s="54"/>
      <c r="F2" s="55"/>
      <c r="G2" s="56" t="s">
        <v>13</v>
      </c>
      <c r="H2" s="57"/>
    </row>
    <row r="3" spans="1:9" ht="17.25" x14ac:dyDescent="0.3">
      <c r="A3" s="58" t="s">
        <v>64</v>
      </c>
      <c r="B3" s="61" t="s">
        <v>63</v>
      </c>
      <c r="C3" s="61"/>
      <c r="D3" s="61"/>
      <c r="E3" s="61"/>
      <c r="F3" s="61"/>
      <c r="G3" s="61"/>
      <c r="H3" s="62"/>
    </row>
    <row r="4" spans="1:9" x14ac:dyDescent="0.25">
      <c r="A4" s="59"/>
      <c r="B4" s="21" t="s">
        <v>69</v>
      </c>
      <c r="C4" s="63" t="s">
        <v>65</v>
      </c>
      <c r="D4" s="63"/>
      <c r="E4" s="63"/>
      <c r="F4" s="63"/>
      <c r="G4" s="63"/>
      <c r="H4" s="64"/>
    </row>
    <row r="5" spans="1:9" ht="30" customHeight="1" x14ac:dyDescent="0.25">
      <c r="A5" s="59"/>
      <c r="B5" s="65" t="s">
        <v>9</v>
      </c>
      <c r="C5" s="66"/>
      <c r="D5" s="67"/>
      <c r="E5" s="65" t="s">
        <v>0</v>
      </c>
      <c r="F5" s="68"/>
      <c r="G5" s="23" t="s">
        <v>1</v>
      </c>
      <c r="H5" s="27" t="s">
        <v>2</v>
      </c>
    </row>
    <row r="6" spans="1:9" ht="19.899999999999999" customHeight="1" thickBot="1" x14ac:dyDescent="0.3">
      <c r="A6" s="59"/>
      <c r="B6" s="69" t="s">
        <v>12</v>
      </c>
      <c r="C6" s="70"/>
      <c r="D6" s="71"/>
      <c r="E6" s="72" t="s">
        <v>66</v>
      </c>
      <c r="F6" s="73"/>
      <c r="G6" s="29" t="s">
        <v>22</v>
      </c>
      <c r="H6" s="3" t="s">
        <v>31</v>
      </c>
    </row>
    <row r="7" spans="1:9" ht="28.9" customHeight="1" thickTop="1" x14ac:dyDescent="0.25">
      <c r="A7" s="59"/>
      <c r="B7" s="74" t="s">
        <v>37</v>
      </c>
      <c r="C7" s="75"/>
      <c r="D7" s="76"/>
      <c r="E7" s="77"/>
      <c r="F7" s="78"/>
      <c r="G7" s="30" t="s">
        <v>22</v>
      </c>
      <c r="H7" s="2">
        <f>E7*1.5</f>
        <v>0</v>
      </c>
    </row>
    <row r="8" spans="1:9" ht="28.9" customHeight="1" x14ac:dyDescent="0.25">
      <c r="A8" s="59"/>
      <c r="B8" s="79" t="s">
        <v>38</v>
      </c>
      <c r="C8" s="80"/>
      <c r="D8" s="81"/>
      <c r="E8" s="42"/>
      <c r="F8" s="43"/>
      <c r="G8" s="24"/>
      <c r="H8" s="2">
        <f>E8</f>
        <v>0</v>
      </c>
    </row>
    <row r="9" spans="1:9" ht="28.9" customHeight="1" x14ac:dyDescent="0.25">
      <c r="A9" s="59"/>
      <c r="B9" s="44" t="s">
        <v>39</v>
      </c>
      <c r="C9" s="45"/>
      <c r="D9" s="46"/>
      <c r="E9" s="42"/>
      <c r="F9" s="43"/>
      <c r="G9" s="25" t="s">
        <v>22</v>
      </c>
      <c r="H9" s="2">
        <f>E9*1.5</f>
        <v>0</v>
      </c>
    </row>
    <row r="10" spans="1:9" ht="28.9" customHeight="1" x14ac:dyDescent="0.25">
      <c r="A10" s="59"/>
      <c r="B10" s="44" t="s">
        <v>40</v>
      </c>
      <c r="C10" s="45"/>
      <c r="D10" s="46"/>
      <c r="E10" s="42"/>
      <c r="F10" s="43"/>
      <c r="G10" s="24"/>
      <c r="H10" s="2">
        <f>E10</f>
        <v>0</v>
      </c>
    </row>
    <row r="11" spans="1:9" ht="28.9" customHeight="1" x14ac:dyDescent="0.25">
      <c r="A11" s="59"/>
      <c r="B11" s="44" t="s">
        <v>41</v>
      </c>
      <c r="C11" s="45"/>
      <c r="D11" s="46"/>
      <c r="E11" s="42"/>
      <c r="F11" s="43"/>
      <c r="G11" s="25" t="s">
        <v>22</v>
      </c>
      <c r="H11" s="2">
        <f>E11*1.5</f>
        <v>0</v>
      </c>
    </row>
    <row r="12" spans="1:9" ht="28.9" customHeight="1" x14ac:dyDescent="0.25">
      <c r="A12" s="59"/>
      <c r="B12" s="44" t="s">
        <v>42</v>
      </c>
      <c r="C12" s="45"/>
      <c r="D12" s="46"/>
      <c r="E12" s="42"/>
      <c r="F12" s="43"/>
      <c r="G12" s="24"/>
      <c r="H12" s="2">
        <f>E12</f>
        <v>0</v>
      </c>
    </row>
    <row r="13" spans="1:9" ht="28.9" customHeight="1" x14ac:dyDescent="0.25">
      <c r="A13" s="59"/>
      <c r="B13" s="44" t="s">
        <v>43</v>
      </c>
      <c r="C13" s="45"/>
      <c r="D13" s="46"/>
      <c r="E13" s="42"/>
      <c r="F13" s="43"/>
      <c r="G13" s="25" t="s">
        <v>22</v>
      </c>
      <c r="H13" s="2">
        <f>E13*1.5</f>
        <v>0</v>
      </c>
    </row>
    <row r="14" spans="1:9" ht="30" customHeight="1" x14ac:dyDescent="0.25">
      <c r="A14" s="59"/>
      <c r="B14" s="44" t="s">
        <v>44</v>
      </c>
      <c r="C14" s="45"/>
      <c r="D14" s="46"/>
      <c r="E14" s="42"/>
      <c r="F14" s="43"/>
      <c r="G14" s="22"/>
      <c r="H14" s="2">
        <f>E14</f>
        <v>0</v>
      </c>
    </row>
    <row r="15" spans="1:9" x14ac:dyDescent="0.25">
      <c r="A15" s="59"/>
      <c r="B15" s="93" t="s">
        <v>2</v>
      </c>
      <c r="C15" s="94"/>
      <c r="D15" s="94"/>
      <c r="E15" s="94"/>
      <c r="F15" s="94"/>
      <c r="G15" s="95"/>
      <c r="H15" s="5">
        <f>SUM(H7:H14)</f>
        <v>0</v>
      </c>
    </row>
    <row r="16" spans="1:9" ht="15.75" thickBot="1" x14ac:dyDescent="0.3">
      <c r="A16" s="60"/>
      <c r="B16" s="82" t="s">
        <v>10</v>
      </c>
      <c r="C16" s="83"/>
      <c r="D16" s="83"/>
      <c r="E16" s="83"/>
      <c r="F16" s="83"/>
      <c r="G16" s="84"/>
      <c r="H16" s="6">
        <f>(H15/350)*35</f>
        <v>0</v>
      </c>
      <c r="I16" s="13">
        <f>H16</f>
        <v>0</v>
      </c>
    </row>
    <row r="17" spans="1:10" ht="18" customHeight="1" x14ac:dyDescent="0.3">
      <c r="A17" s="107" t="s">
        <v>62</v>
      </c>
      <c r="B17" s="61" t="s">
        <v>61</v>
      </c>
      <c r="C17" s="61"/>
      <c r="D17" s="61"/>
      <c r="E17" s="61"/>
      <c r="F17" s="61"/>
      <c r="G17" s="61"/>
      <c r="H17" s="62"/>
    </row>
    <row r="18" spans="1:10" ht="54.75" customHeight="1" x14ac:dyDescent="0.25">
      <c r="A18" s="108"/>
      <c r="B18" s="89" t="s">
        <v>23</v>
      </c>
      <c r="C18" s="90"/>
      <c r="D18" s="31" t="s">
        <v>4</v>
      </c>
      <c r="E18" s="91" t="s">
        <v>6</v>
      </c>
      <c r="F18" s="91"/>
      <c r="G18" s="91" t="s">
        <v>7</v>
      </c>
      <c r="H18" s="92"/>
    </row>
    <row r="19" spans="1:10" ht="21" customHeight="1" x14ac:dyDescent="0.25">
      <c r="A19" s="108"/>
      <c r="B19" s="99" t="s">
        <v>3</v>
      </c>
      <c r="C19" s="100"/>
      <c r="D19" s="32" t="s">
        <v>5</v>
      </c>
      <c r="E19" s="87" t="s">
        <v>20</v>
      </c>
      <c r="F19" s="87"/>
      <c r="G19" s="87" t="s">
        <v>21</v>
      </c>
      <c r="H19" s="88"/>
      <c r="I19" s="15"/>
    </row>
    <row r="20" spans="1:10" ht="28.5" customHeight="1" x14ac:dyDescent="0.25">
      <c r="A20" s="108"/>
      <c r="B20" s="96" t="s">
        <v>24</v>
      </c>
      <c r="C20" s="97"/>
      <c r="D20" s="26" t="s">
        <v>4</v>
      </c>
      <c r="E20" s="98" t="s">
        <v>6</v>
      </c>
      <c r="F20" s="98"/>
      <c r="G20" s="98" t="s">
        <v>7</v>
      </c>
      <c r="H20" s="101"/>
      <c r="I20" s="18"/>
    </row>
    <row r="21" spans="1:10" ht="20.25" customHeight="1" x14ac:dyDescent="0.25">
      <c r="A21" s="108"/>
      <c r="B21" s="85" t="s">
        <v>8</v>
      </c>
      <c r="C21" s="86"/>
      <c r="D21" s="32" t="s">
        <v>26</v>
      </c>
      <c r="E21" s="87" t="s">
        <v>27</v>
      </c>
      <c r="F21" s="87"/>
      <c r="G21" s="87" t="s">
        <v>28</v>
      </c>
      <c r="H21" s="88"/>
      <c r="I21" s="15"/>
    </row>
    <row r="22" spans="1:10" ht="30" customHeight="1" x14ac:dyDescent="0.25">
      <c r="A22" s="108"/>
      <c r="B22" s="89" t="s">
        <v>25</v>
      </c>
      <c r="C22" s="90"/>
      <c r="D22" s="26" t="s">
        <v>4</v>
      </c>
      <c r="E22" s="91" t="s">
        <v>6</v>
      </c>
      <c r="F22" s="91"/>
      <c r="G22" s="91" t="s">
        <v>7</v>
      </c>
      <c r="H22" s="92"/>
    </row>
    <row r="23" spans="1:10" ht="19.149999999999999" customHeight="1" thickBot="1" x14ac:dyDescent="0.3">
      <c r="A23" s="111"/>
      <c r="B23" s="103" t="s">
        <v>45</v>
      </c>
      <c r="C23" s="104"/>
      <c r="D23" s="33" t="s">
        <v>70</v>
      </c>
      <c r="E23" s="105" t="s">
        <v>72</v>
      </c>
      <c r="F23" s="105"/>
      <c r="G23" s="105" t="s">
        <v>71</v>
      </c>
      <c r="H23" s="106"/>
      <c r="I23" s="15"/>
    </row>
    <row r="24" spans="1:10" ht="17.25" customHeight="1" x14ac:dyDescent="0.3">
      <c r="A24" s="107" t="s">
        <v>33</v>
      </c>
      <c r="B24" s="61" t="s">
        <v>32</v>
      </c>
      <c r="C24" s="61"/>
      <c r="D24" s="61"/>
      <c r="E24" s="61"/>
      <c r="F24" s="61"/>
      <c r="G24" s="61"/>
      <c r="H24" s="62"/>
    </row>
    <row r="25" spans="1:10" ht="120.75" customHeight="1" x14ac:dyDescent="0.25">
      <c r="A25" s="108"/>
      <c r="B25" s="109" t="s">
        <v>73</v>
      </c>
      <c r="C25" s="110"/>
      <c r="D25" s="28" t="s">
        <v>4</v>
      </c>
      <c r="E25" s="91" t="s">
        <v>6</v>
      </c>
      <c r="F25" s="91"/>
      <c r="G25" s="91" t="s">
        <v>7</v>
      </c>
      <c r="H25" s="92"/>
    </row>
    <row r="26" spans="1:10" ht="14.45" customHeight="1" thickBot="1" x14ac:dyDescent="0.3">
      <c r="A26" s="108"/>
      <c r="B26" s="85" t="s">
        <v>45</v>
      </c>
      <c r="C26" s="86"/>
      <c r="D26" s="32" t="s">
        <v>46</v>
      </c>
      <c r="E26" s="87" t="s">
        <v>47</v>
      </c>
      <c r="F26" s="87"/>
      <c r="G26" s="87" t="s">
        <v>48</v>
      </c>
      <c r="H26" s="88"/>
      <c r="I26" s="15">
        <v>0</v>
      </c>
    </row>
    <row r="27" spans="1:10" ht="17.25" x14ac:dyDescent="0.3">
      <c r="A27" s="112" t="s">
        <v>49</v>
      </c>
      <c r="B27" s="61" t="s">
        <v>50</v>
      </c>
      <c r="C27" s="61"/>
      <c r="D27" s="61"/>
      <c r="E27" s="61"/>
      <c r="F27" s="61"/>
      <c r="G27" s="61"/>
      <c r="H27" s="62"/>
      <c r="I27" s="18"/>
    </row>
    <row r="28" spans="1:10" ht="33" customHeight="1" x14ac:dyDescent="0.25">
      <c r="A28" s="113"/>
      <c r="B28" s="8" t="s">
        <v>51</v>
      </c>
      <c r="C28" s="36" t="s">
        <v>52</v>
      </c>
      <c r="D28" s="37" t="s">
        <v>53</v>
      </c>
      <c r="E28" s="37" t="s">
        <v>54</v>
      </c>
      <c r="F28" s="37" t="s">
        <v>55</v>
      </c>
      <c r="G28" s="37" t="s">
        <v>56</v>
      </c>
      <c r="H28" s="38" t="s">
        <v>57</v>
      </c>
      <c r="I28" s="18"/>
    </row>
    <row r="29" spans="1:10" ht="15.75" thickBot="1" x14ac:dyDescent="0.3">
      <c r="A29" s="114"/>
      <c r="B29" s="39" t="s">
        <v>8</v>
      </c>
      <c r="C29" s="40" t="s">
        <v>8</v>
      </c>
      <c r="D29" s="40" t="s">
        <v>18</v>
      </c>
      <c r="E29" s="40" t="s">
        <v>58</v>
      </c>
      <c r="F29" s="40" t="s">
        <v>59</v>
      </c>
      <c r="G29" s="40" t="s">
        <v>60</v>
      </c>
      <c r="H29" s="41" t="s">
        <v>14</v>
      </c>
      <c r="I29" s="15"/>
    </row>
    <row r="30" spans="1:10" ht="17.25" x14ac:dyDescent="0.3">
      <c r="A30" s="112" t="s">
        <v>68</v>
      </c>
      <c r="B30" s="61" t="s">
        <v>67</v>
      </c>
      <c r="C30" s="61"/>
      <c r="D30" s="61"/>
      <c r="E30" s="61"/>
      <c r="F30" s="61"/>
      <c r="G30" s="61"/>
      <c r="H30" s="62"/>
    </row>
    <row r="31" spans="1:10" ht="60" customHeight="1" x14ac:dyDescent="0.25">
      <c r="A31" s="113"/>
      <c r="B31" s="19" t="s">
        <v>16</v>
      </c>
      <c r="C31" s="34" t="s">
        <v>15</v>
      </c>
      <c r="D31" s="8" t="s">
        <v>29</v>
      </c>
      <c r="E31" s="8" t="s">
        <v>34</v>
      </c>
      <c r="F31" s="8" t="s">
        <v>35</v>
      </c>
      <c r="G31" s="8" t="s">
        <v>30</v>
      </c>
      <c r="H31" s="9" t="s">
        <v>19</v>
      </c>
    </row>
    <row r="32" spans="1:10" ht="15.75" thickBot="1" x14ac:dyDescent="0.3">
      <c r="A32" s="114"/>
      <c r="B32" s="7" t="s">
        <v>8</v>
      </c>
      <c r="C32" s="35" t="s">
        <v>8</v>
      </c>
      <c r="D32" s="10" t="s">
        <v>18</v>
      </c>
      <c r="E32" s="10" t="s">
        <v>58</v>
      </c>
      <c r="F32" s="10" t="s">
        <v>59</v>
      </c>
      <c r="G32" s="20" t="s">
        <v>60</v>
      </c>
      <c r="H32" s="11" t="s">
        <v>14</v>
      </c>
      <c r="I32" s="16">
        <v>0</v>
      </c>
      <c r="J32" s="12"/>
    </row>
    <row r="33" spans="1:9" x14ac:dyDescent="0.25">
      <c r="H33" s="4" t="s">
        <v>2</v>
      </c>
      <c r="I33" s="17">
        <f>SUM(I16:I32)</f>
        <v>0</v>
      </c>
    </row>
    <row r="35" spans="1:9" ht="15" customHeight="1" x14ac:dyDescent="0.25">
      <c r="A35" s="102" t="s">
        <v>11</v>
      </c>
      <c r="B35" s="102"/>
      <c r="C35" s="102"/>
      <c r="D35" s="102"/>
      <c r="E35" s="102"/>
      <c r="F35" s="102"/>
      <c r="G35" s="102"/>
      <c r="H35" s="102"/>
    </row>
    <row r="36" spans="1:9" x14ac:dyDescent="0.25">
      <c r="A36" s="102"/>
      <c r="B36" s="102"/>
      <c r="C36" s="102"/>
      <c r="D36" s="102"/>
      <c r="E36" s="102"/>
      <c r="F36" s="102"/>
      <c r="G36" s="102"/>
      <c r="H36" s="102"/>
    </row>
    <row r="37" spans="1:9" x14ac:dyDescent="0.25">
      <c r="A37" s="102"/>
      <c r="B37" s="102"/>
      <c r="C37" s="102"/>
      <c r="D37" s="102"/>
      <c r="E37" s="102"/>
      <c r="F37" s="102"/>
      <c r="G37" s="102"/>
      <c r="H37" s="102"/>
    </row>
  </sheetData>
  <mergeCells count="62">
    <mergeCell ref="A30:A32"/>
    <mergeCell ref="B30:H30"/>
    <mergeCell ref="E22:F22"/>
    <mergeCell ref="G22:H22"/>
    <mergeCell ref="A27:A29"/>
    <mergeCell ref="B27:H27"/>
    <mergeCell ref="G26:H26"/>
    <mergeCell ref="G19:H19"/>
    <mergeCell ref="G20:H20"/>
    <mergeCell ref="A35:H37"/>
    <mergeCell ref="B23:C23"/>
    <mergeCell ref="E23:F23"/>
    <mergeCell ref="G23:H23"/>
    <mergeCell ref="A24:A26"/>
    <mergeCell ref="B24:H24"/>
    <mergeCell ref="B25:C25"/>
    <mergeCell ref="E25:F25"/>
    <mergeCell ref="G25:H25"/>
    <mergeCell ref="B26:C26"/>
    <mergeCell ref="E26:F26"/>
    <mergeCell ref="A17:A23"/>
    <mergeCell ref="B17:H17"/>
    <mergeCell ref="B22:C22"/>
    <mergeCell ref="B10:D10"/>
    <mergeCell ref="E10:F10"/>
    <mergeCell ref="B11:D11"/>
    <mergeCell ref="B20:C20"/>
    <mergeCell ref="E20:F20"/>
    <mergeCell ref="B19:C19"/>
    <mergeCell ref="E19:F19"/>
    <mergeCell ref="B8:D8"/>
    <mergeCell ref="E8:F8"/>
    <mergeCell ref="B16:G16"/>
    <mergeCell ref="B21:C21"/>
    <mergeCell ref="E21:F21"/>
    <mergeCell ref="G21:H21"/>
    <mergeCell ref="B9:D9"/>
    <mergeCell ref="E9:F9"/>
    <mergeCell ref="B18:C18"/>
    <mergeCell ref="E18:F18"/>
    <mergeCell ref="G18:H18"/>
    <mergeCell ref="B13:D13"/>
    <mergeCell ref="E13:F13"/>
    <mergeCell ref="B14:D14"/>
    <mergeCell ref="E14:F14"/>
    <mergeCell ref="B15:G15"/>
    <mergeCell ref="E11:F11"/>
    <mergeCell ref="B12:D12"/>
    <mergeCell ref="E12:F12"/>
    <mergeCell ref="A1:H1"/>
    <mergeCell ref="A2:C2"/>
    <mergeCell ref="D2:F2"/>
    <mergeCell ref="G2:H2"/>
    <mergeCell ref="A3:A16"/>
    <mergeCell ref="B3:H3"/>
    <mergeCell ref="C4:H4"/>
    <mergeCell ref="B5:D5"/>
    <mergeCell ref="E5:F5"/>
    <mergeCell ref="B6:D6"/>
    <mergeCell ref="E6:F6"/>
    <mergeCell ref="B7:D7"/>
    <mergeCell ref="E7:F7"/>
  </mergeCells>
  <conditionalFormatting sqref="E8:E14">
    <cfRule type="cellIs" dxfId="1" priority="2" operator="greaterThan">
      <formula>40</formula>
    </cfRule>
  </conditionalFormatting>
  <conditionalFormatting sqref="E7:E14">
    <cfRule type="cellIs" dxfId="0" priority="1" operator="greaterThan">
      <formula>40</formula>
    </cfRule>
  </conditionalFormatting>
  <pageMargins left="0.7" right="0.7" top="0.75" bottom="0.75" header="0.3" footer="0.3"/>
  <pageSetup scale="5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dbc0f4-2d3d-44b3-9905-25b4807b1361">EV5DVUR6RRZR-1275146407-39583</_dlc_DocId>
    <_dlc_DocIdUrl xmlns="53dbc0f4-2d3d-44b3-9905-25b4807b1361">
      <Url>http://finance/supply/pba/_layouts/15/DocIdRedir.aspx?ID=EV5DVUR6RRZR-1275146407-39583</Url>
      <Description>EV5DVUR6RRZR-1275146407-39583</Description>
    </_dlc_DocIdUrl>
    <contract_x0020_document xmlns="c0086056-5044-4a33-b29f-c75672ab2bba">false</contract_x0020_document>
    <Doc_x0020_Type xmlns="c0086056-5044-4a33-b29f-c75672ab2bba">Evaluation Matrix Form as Solicited</Doc_x0020_Type>
    <Spec_x0020__x0023_ xmlns="af23f7e8-60b8-4754-8d26-933e50c84a94">1162</Spec_x0020__x0023_>
    <SRC xmlns="af23f7e8-60b8-4754-8d26-933e50c84a94" xsi:nil="true"/>
    <Document_x0020_Type xmlns="b3fec781-62d2-4f50-9b0f-56b6ddda0866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Spec_x0020__x0023_ xmlns="b3fec781-62d2-4f50-9b0f-56b6ddda0866">013-21</Spec_x0020__x0023_>
    <S_Year xmlns="c0086056-5044-4a33-b29f-c75672ab2bba">2021</S_Year>
    <EmailCc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E7A6CA0008041B529864F2CCE0609" ma:contentTypeVersion="46" ma:contentTypeDescription="Create a new document." ma:contentTypeScope="" ma:versionID="e31b9437d59ccc2ee2d9b8485742e1da">
  <xsd:schema xmlns:xsd="http://www.w3.org/2001/XMLSchema" xmlns:xs="http://www.w3.org/2001/XMLSchema" xmlns:p="http://schemas.microsoft.com/office/2006/metadata/properties" xmlns:ns1="http://schemas.microsoft.com/sharepoint/v3" xmlns:ns2="b3fec781-62d2-4f50-9b0f-56b6ddda0866" xmlns:ns3="http://schemas.microsoft.com/sharepoint/v4" xmlns:ns4="53dbc0f4-2d3d-44b3-9905-25b4807b1361" xmlns:ns5="af23f7e8-60b8-4754-8d26-933e50c84a94" xmlns:ns6="c0086056-5044-4a33-b29f-c75672ab2bba" xmlns:ns7="a6a118c7-e855-4f4e-b8ad-80e33b796d81" targetNamespace="http://schemas.microsoft.com/office/2006/metadata/properties" ma:root="true" ma:fieldsID="e9f66c2eda3ddab280dc5ae8fb717c49" ns1:_="" ns2:_="" ns3:_="" ns4:_="" ns5:_="" ns6:_="" ns7:_="">
    <xsd:import namespace="http://schemas.microsoft.com/sharepoint/v3"/>
    <xsd:import namespace="b3fec781-62d2-4f50-9b0f-56b6ddda0866"/>
    <xsd:import namespace="http://schemas.microsoft.com/sharepoint/v4"/>
    <xsd:import namespace="53dbc0f4-2d3d-44b3-9905-25b4807b1361"/>
    <xsd:import namespace="af23f7e8-60b8-4754-8d26-933e50c84a94"/>
    <xsd:import namespace="c0086056-5044-4a33-b29f-c75672ab2bba"/>
    <xsd:import namespace="a6a118c7-e855-4f4e-b8ad-80e33b796d81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Spec_x0020__x0023_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_dlc_DocId" minOccurs="0"/>
                <xsd:element ref="ns4:_dlc_DocIdUrl" minOccurs="0"/>
                <xsd:element ref="ns4:_dlc_DocIdPersistId" minOccurs="0"/>
                <xsd:element ref="ns5:Spec_x0020__x0023_" minOccurs="0"/>
                <xsd:element ref="ns5:SRC" minOccurs="0"/>
                <xsd:element ref="ns5:SRC_x003a_SRC_x0020_Date" minOccurs="0"/>
                <xsd:element ref="ns6:Doc_x0020_Type" minOccurs="0"/>
                <xsd:element ref="ns6:contract_x0020_document" minOccurs="0"/>
                <xsd:element ref="ns6:S_Year" minOccurs="0"/>
                <xsd:element ref="ns7:Spec_x0020__x0023__x003a_Spec_Year" minOccurs="0"/>
                <xsd:element ref="ns7:Spec_x0020__x0023__x003a_ID" minOccurs="0"/>
                <xsd:element ref="ns7:Spec_x0020__x0023__x003a_Spec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ec781-62d2-4f50-9b0f-56b6ddda086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format="Dropdown" ma:internalName="Document_x0020_Type">
      <xsd:simpleType>
        <xsd:restriction base="dms:Choice">
          <xsd:enumeration value="Awards Committee Audio"/>
          <xsd:enumeration value="Protest Audio"/>
          <xsd:enumeration value="Presentation Audio"/>
          <xsd:enumeration value="Scanned Bids"/>
          <xsd:enumeration value="Public Meeting Audio"/>
        </xsd:restriction>
      </xsd:simpleType>
    </xsd:element>
    <xsd:element name="Spec_x0020__x0023_" ma:index="9" nillable="true" ma:displayName="Spec #" ma:internalName="Spec_x0020__x0023_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f7e8-60b8-4754-8d26-933e50c84a94" elementFormDefault="qualified">
    <xsd:import namespace="http://schemas.microsoft.com/office/2006/documentManagement/types"/>
    <xsd:import namespace="http://schemas.microsoft.com/office/infopath/2007/PartnerControls"/>
    <xsd:element name="Spec_x0020__x0023_" ma:index="19" nillable="true" ma:displayName="Spec #" ma:indexed="true" ma:list="{f216dc39-98b2-4258-a383-8b4dfd5b7808}" ma:internalName="Spec_x0020__x0023_" ma:readOnly="false" ma:showField="Spec_x0020__x0023_" ma:web="44a8945a-6981-4b2f-a082-69e9c10e9d23">
      <xsd:simpleType>
        <xsd:restriction base="dms:Lookup"/>
      </xsd:simpleType>
    </xsd:element>
    <xsd:element name="SRC" ma:index="20" nillable="true" ma:displayName="SRC" ma:list="{f216dc39-98b2-4258-a383-8b4dfd5b7808}" ma:internalName="SRC" ma:readOnly="false" ma:showField="SRC_x0020_Date" ma:web="44a8945a-6981-4b2f-a082-69e9c10e9d23">
      <xsd:simpleType>
        <xsd:restriction base="dms:Lookup"/>
      </xsd:simpleType>
    </xsd:element>
    <xsd:element name="SRC_x003a_SRC_x0020_Date" ma:index="21" nillable="true" ma:displayName="SRC:SRC Date" ma:list="{f216dc39-98b2-4258-a383-8b4dfd5b7808}" ma:internalName="SRC_x003a_SRC_x0020_Date" ma:readOnly="true" ma:showField="SRC_x0020_Date" ma:web="44a8945a-6981-4b2f-a082-69e9c10e9d2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Doc_x0020_Type" ma:index="22" nillable="true" ma:displayName="Doc Type" ma:format="Dropdown" ma:internalName="Doc_x0020_Type">
      <xsd:simpleType>
        <xsd:restriction base="dms:Choice">
          <xsd:enumeration value="Advertisement Affidavit IFB or RFP"/>
          <xsd:enumeration value="Ad Copy"/>
          <xsd:enumeration value="Appendix A Minimum Qualification Form"/>
          <xsd:enumeration value="Appendix A Technical Specification"/>
          <xsd:enumeration value="Appendix A Design Build Terms and Articles"/>
          <xsd:enumeration value="Appendix A Response Form"/>
          <xsd:enumeration value="Appendix A Response Workbook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ppendix D Engineering Sample Contract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ddendum 12"/>
          <xsd:enumeration value="Addendum 13"/>
          <xsd:enumeration value="Addendum 14"/>
          <xsd:enumeration value="Addendum 15"/>
          <xsd:enumeration value="Addendum 16"/>
          <xsd:enumeration value="Addendum 17"/>
          <xsd:enumeration value="Addendum 18"/>
          <xsd:enumeration value="Addendum 19"/>
          <xsd:enumeration value="Appendix A Drawings"/>
          <xsd:enumeration value="Audio"/>
          <xsd:enumeration value="Audio-Protest"/>
          <xsd:enumeration value="Audio-Awards Committee"/>
          <xsd:enumeration value="Audio-Presentation"/>
          <xsd:enumeration value="Audio-Public Evaluation"/>
          <xsd:enumeration value="BAFO Request"/>
          <xsd:enumeration value="BAFO Response"/>
          <xsd:enumeration value="Bid Tab"/>
          <xsd:enumeration value="Bid Analysis"/>
          <xsd:enumeration value="BAFO Analysis"/>
          <xsd:enumeration value="Contract documents"/>
          <xsd:enumeration value="Contract Amendment 1"/>
          <xsd:enumeration value="Contract Amendment 2"/>
          <xsd:enumeration value="Contract Amendment 3"/>
          <xsd:enumeration value="Contract Executed"/>
          <xsd:enumeration value="Contract Negotiation"/>
          <xsd:enumeration value="Contract Rates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Audio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Rescind (intent or actual)"/>
          <xsd:enumeration value="Scanned Bids"/>
          <xsd:enumeration value="Scanned Bids Step 2"/>
          <xsd:enumeration value="Short List Email"/>
          <xsd:enumeration value="Solicitation"/>
          <xsd:enumeration value="Solicitation PDF"/>
          <xsd:enumeration value="Sourcing Plan"/>
          <xsd:enumeration value="Supplier Clarification Request"/>
          <xsd:enumeration value="Supplier Clarification Response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23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  <xsd:element name="S_Year" ma:index="24" nillable="true" ma:displayName="S_Year" ma:indexed="true" ma:internalName="S_Yea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118c7-e855-4f4e-b8ad-80e33b796d81" elementFormDefault="qualified">
    <xsd:import namespace="http://schemas.microsoft.com/office/2006/documentManagement/types"/>
    <xsd:import namespace="http://schemas.microsoft.com/office/infopath/2007/PartnerControls"/>
    <xsd:element name="Spec_x0020__x0023__x003a_Spec_Year" ma:index="25" nillable="true" ma:displayName="Spec #:Spec_Year" ma:list="{f216dc39-98b2-4258-a383-8b4dfd5b7808}" ma:internalName="Spec_x0020__x0023__x003a_Spec_Year" ma:readOnly="true" ma:showField="Spec_Year" ma:web="44a8945a-6981-4b2f-a082-69e9c10e9d23">
      <xsd:simpleType>
        <xsd:restriction base="dms:Lookup"/>
      </xsd:simpleType>
    </xsd:element>
    <xsd:element name="Spec_x0020__x0023__x003a_ID" ma:index="27" nillable="true" ma:displayName="Spec #:ID" ma:list="{f216dc39-98b2-4258-a383-8b4dfd5b7808}" ma:internalName="Spec_x0020__x0023__x003a_ID" ma:readOnly="true" ma:showField="ID" ma:web="44a8945a-6981-4b2f-a082-69e9c10e9d23">
      <xsd:simpleType>
        <xsd:restriction base="dms:Lookup"/>
      </xsd:simpleType>
    </xsd:element>
    <xsd:element name="Spec_x0020__x0023__x003a_Spec_x0020_ID" ma:index="28" nillable="true" ma:displayName="Spec #:Spec ID" ma:list="{f216dc39-98b2-4258-a383-8b4dfd5b7808}" ma:internalName="Spec_x0020__x0023__x003a_Spec_x0020_ID" ma:readOnly="true" ma:showField="Spec_x0020_ID" ma:web="44a8945a-6981-4b2f-a082-69e9c10e9d2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E064700-B7EF-4DFD-BCFC-CE2DFBB3F5CC}">
  <ds:schemaRefs>
    <ds:schemaRef ds:uri="http://schemas.microsoft.com/office/2006/documentManagement/types"/>
    <ds:schemaRef ds:uri="http://schemas.microsoft.com/sharepoint/v3"/>
    <ds:schemaRef ds:uri="http://schemas.microsoft.com/sharepoint/v4"/>
    <ds:schemaRef ds:uri="http://purl.org/dc/terms/"/>
    <ds:schemaRef ds:uri="http://schemas.openxmlformats.org/package/2006/metadata/core-properties"/>
    <ds:schemaRef ds:uri="http://purl.org/dc/dcmitype/"/>
    <ds:schemaRef ds:uri="b3fec781-62d2-4f50-9b0f-56b6ddda0866"/>
    <ds:schemaRef ds:uri="http://schemas.microsoft.com/office/infopath/2007/PartnerControls"/>
    <ds:schemaRef ds:uri="a6a118c7-e855-4f4e-b8ad-80e33b796d81"/>
    <ds:schemaRef ds:uri="http://purl.org/dc/elements/1.1/"/>
    <ds:schemaRef ds:uri="http://schemas.microsoft.com/office/2006/metadata/properties"/>
    <ds:schemaRef ds:uri="c0086056-5044-4a33-b29f-c75672ab2bba"/>
    <ds:schemaRef ds:uri="af23f7e8-60b8-4754-8d26-933e50c84a94"/>
    <ds:schemaRef ds:uri="53dbc0f4-2d3d-44b3-9905-25b4807b136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F8C8FD7-39C8-4A50-8B67-024AEF1A65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D83092-1D6B-4AD3-AEF5-76B908C7EA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3fec781-62d2-4f50-9b0f-56b6ddda0866"/>
    <ds:schemaRef ds:uri="http://schemas.microsoft.com/sharepoint/v4"/>
    <ds:schemaRef ds:uri="53dbc0f4-2d3d-44b3-9905-25b4807b1361"/>
    <ds:schemaRef ds:uri="af23f7e8-60b8-4754-8d26-933e50c84a94"/>
    <ds:schemaRef ds:uri="c0086056-5044-4a33-b29f-c75672ab2bba"/>
    <ds:schemaRef ds:uri="a6a118c7-e855-4f4e-b8ad-80e33b796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918CE3D-181D-47E6-89CC-5F0D8FE968E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Matrix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Baker, Deirdre S.</dc:creator>
  <cp:lastModifiedBy>Camacho-Matias, Cecilio</cp:lastModifiedBy>
  <cp:lastPrinted>2021-01-08T20:35:07Z</cp:lastPrinted>
  <dcterms:created xsi:type="dcterms:W3CDTF">2014-08-04T19:09:14Z</dcterms:created>
  <dcterms:modified xsi:type="dcterms:W3CDTF">2021-01-20T17:55:43Z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0x0101002E4E7A6CA0008041B529864F2CCE0609</vt:lpwstr>
  </property>
  <property fmtid="{D5CDD505-2E9C-101B-9397-08002B2CF9AE}" pid="3" name="_dlc_DocIdItemGuid">
    <vt:lpwstr>bbbeba0a-5168-457c-8b86-d986af663317</vt:lpwstr>
  </property>
  <property fmtid="{D5CDD505-2E9C-101B-9397-08002B2CF9AE}" pid="4" name="WorkflowChangePath">
    <vt:lpwstr>61d9574a-9c99-4df8-81a6-c4c1a4d372d7,2;61d9574a-9c99-4df8-81a6-c4c1a4d372d7,2;61d9574a-9c99-4df8-81a6-c4c1a4d372d7,4;61d9574a-9c99-4df8-81a6-c4c1a4d372d7,4;61d9574a-9c99-4df8-81a6-c4c1a4d372d7,16;61d9574a-9c99-4df8-81a6-c4c1a4d372d7,16;61d9574a-9c99-4df8-</vt:lpwstr>
  </property>
  <property fmtid="{D5CDD505-2E9C-101B-9397-08002B2CF9AE}" pid="5" name="SV_QUERY_LIST_4F35BF76-6C0D-4D9B-82B2-816C12CF3733">
    <vt:lpwstr>empty_477D106A-C0D6-4607-AEBD-E2C9D60EA279</vt:lpwstr>
  </property>
  <property fmtid="{D5CDD505-2E9C-101B-9397-08002B2CF9AE}" pid="6" name="SV_HIDDEN_GRID_QUERY_LIST_4F35BF76-6C0D-4D9B-82B2-816C12CF3733">
    <vt:lpwstr>empty_477D106A-C0D6-4607-AEBD-E2C9D60EA279</vt:lpwstr>
  </property>
</Properties>
</file>