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7"/>
  </bookViews>
  <sheets>
    <sheet name="Summary Tab" sheetId="6" r:id="rId1"/>
    <sheet name="Transformer Weighting Factor" sheetId="5" r:id="rId2"/>
    <sheet name="Three-Phase Transformers" sheetId="3" r:id="rId3"/>
    <sheet name="Sheet1" sheetId="10" state="hidden" r:id="rId4"/>
    <sheet name="Single Phase Pad Transformers" sheetId="7" r:id="rId5"/>
    <sheet name="con - Single Phase" sheetId="11" state="hidden" r:id="rId6"/>
    <sheet name="Polemounted Transformers " sheetId="8" r:id="rId7"/>
    <sheet name="Sheet4" sheetId="13" state="hidden" r:id="rId8"/>
    <sheet name="TRALC001" sheetId="14" r:id="rId9"/>
    <sheet name="TRAPC016" sheetId="9" r:id="rId10"/>
    <sheet name="Concat - Misc Trans" sheetId="12" state="hidden" r:id="rId11"/>
    <sheet name="Concatenate" sheetId="2" state="hidden" r:id="rId12"/>
  </sheets>
  <definedNames>
    <definedName name="_xlnm._FilterDatabase" localSheetId="6" hidden="1">'Polemounted Transformers '!$A$5:$M$47</definedName>
    <definedName name="_xlnm._FilterDatabase" localSheetId="7" hidden="1">Sheet4!$A$1:$B$337</definedName>
    <definedName name="_xlnm._FilterDatabase" localSheetId="4" hidden="1">'Single Phase Pad Transformers'!$A$5:$M$5</definedName>
    <definedName name="_xlnm._FilterDatabase" localSheetId="2" hidden="1">'Three-Phase Transformers'!$A$5:$M$5</definedName>
    <definedName name="_xlnm._FilterDatabase" localSheetId="8" hidden="1">TRALC001!$A$5:$M$6</definedName>
    <definedName name="_xlnm._FilterDatabase" localSheetId="1" hidden="1">'Transformer Weighting Factor'!$A$2:$B$8</definedName>
    <definedName name="_xlnm._FilterDatabase" localSheetId="9" hidden="1">TRAPC016!$A$5:$M$6</definedName>
  </definedNames>
  <calcPr calcId="162913"/>
</workbook>
</file>

<file path=xl/calcChain.xml><?xml version="1.0" encoding="utf-8"?>
<calcChain xmlns="http://schemas.openxmlformats.org/spreadsheetml/2006/main">
  <c r="F9" i="5" l="1"/>
  <c r="B8" i="6"/>
  <c r="B6" i="6"/>
  <c r="B7" i="6"/>
  <c r="L6" i="14"/>
  <c r="L4" i="14"/>
  <c r="B4" i="6" l="1"/>
  <c r="B3" i="6"/>
  <c r="E9" i="5"/>
  <c r="D9" i="5"/>
  <c r="C9" i="5"/>
  <c r="L6" i="9"/>
  <c r="L15" i="8"/>
  <c r="L42" i="8"/>
  <c r="L43" i="8"/>
  <c r="L6" i="8"/>
  <c r="L14" i="8"/>
  <c r="L21" i="8"/>
  <c r="J28" i="8"/>
  <c r="J27" i="8"/>
  <c r="J17" i="7"/>
  <c r="J16" i="7"/>
  <c r="J15" i="7"/>
  <c r="L15" i="7" s="1"/>
  <c r="L46" i="8"/>
  <c r="L45" i="8"/>
  <c r="L33" i="8"/>
  <c r="L24" i="8"/>
  <c r="L12" i="8"/>
  <c r="L7" i="8"/>
  <c r="L22" i="8"/>
  <c r="L44" i="8"/>
  <c r="L20" i="8"/>
  <c r="L23" i="8"/>
  <c r="L13" i="8"/>
  <c r="L32" i="8"/>
  <c r="L47" i="8"/>
  <c r="L34" i="8"/>
  <c r="L11" i="8"/>
  <c r="L18" i="8"/>
  <c r="L16" i="8"/>
  <c r="L19" i="8"/>
  <c r="L8" i="8"/>
  <c r="L17" i="8"/>
  <c r="L41" i="8"/>
  <c r="L10" i="8"/>
  <c r="L38" i="8"/>
  <c r="L37" i="8"/>
  <c r="L36" i="8"/>
  <c r="L9" i="8"/>
  <c r="L39" i="8"/>
  <c r="L40" i="8"/>
  <c r="L31" i="8"/>
  <c r="L25" i="8"/>
  <c r="L35" i="8"/>
  <c r="L30" i="8"/>
  <c r="L29" i="8"/>
  <c r="L26" i="8"/>
  <c r="L28" i="8"/>
  <c r="L27" i="8"/>
  <c r="L21" i="7"/>
  <c r="L20" i="7"/>
  <c r="L19" i="7"/>
  <c r="L18" i="7"/>
  <c r="L17" i="7"/>
  <c r="L16" i="7"/>
  <c r="L14" i="7"/>
  <c r="L13" i="7"/>
  <c r="L12" i="7"/>
  <c r="L11" i="7"/>
  <c r="L10" i="7"/>
  <c r="L9" i="7"/>
  <c r="L8" i="7"/>
  <c r="L7" i="7"/>
  <c r="L6" i="7"/>
  <c r="L41" i="3"/>
  <c r="L40" i="3"/>
  <c r="L39" i="3"/>
  <c r="L38" i="3"/>
  <c r="L37" i="3"/>
  <c r="L36" i="3"/>
  <c r="L35" i="3"/>
  <c r="L4" i="8" l="1"/>
  <c r="B5" i="6" s="1"/>
  <c r="L4" i="9"/>
  <c r="L4" i="7"/>
  <c r="B9" i="5" l="1"/>
  <c r="L34" i="3" l="1"/>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4" i="3" l="1"/>
</calcChain>
</file>

<file path=xl/sharedStrings.xml><?xml version="1.0" encoding="utf-8"?>
<sst xmlns="http://schemas.openxmlformats.org/spreadsheetml/2006/main" count="2346" uniqueCount="282">
  <si>
    <t/>
  </si>
  <si>
    <t>JEA Item ID</t>
  </si>
  <si>
    <t>Item Description</t>
  </si>
  <si>
    <t>TRABAU03</t>
  </si>
  <si>
    <t>TRABAU04</t>
  </si>
  <si>
    <t>TRABAU05</t>
  </si>
  <si>
    <t>TRABAU06</t>
  </si>
  <si>
    <t>TRALC001</t>
  </si>
  <si>
    <t>TRANS001</t>
  </si>
  <si>
    <t>TRANS002</t>
  </si>
  <si>
    <t>TRAPA000</t>
  </si>
  <si>
    <t>TRAPA001</t>
  </si>
  <si>
    <t>TRAPA002</t>
  </si>
  <si>
    <t>TRAPA003</t>
  </si>
  <si>
    <t>TRAPA004</t>
  </si>
  <si>
    <t>TRAPA005</t>
  </si>
  <si>
    <t>TRAPA006</t>
  </si>
  <si>
    <t>TRAPA007</t>
  </si>
  <si>
    <t>TRAPA008</t>
  </si>
  <si>
    <t>TRAPA009</t>
  </si>
  <si>
    <t>TRAPB000</t>
  </si>
  <si>
    <t>TRAPB001</t>
  </si>
  <si>
    <t>TRAPB003</t>
  </si>
  <si>
    <t>TRAPB004</t>
  </si>
  <si>
    <t>TRAPB005</t>
  </si>
  <si>
    <t>TRAPB006</t>
  </si>
  <si>
    <t>TRAPB007</t>
  </si>
  <si>
    <t>TRAPB009</t>
  </si>
  <si>
    <t>TRAPB010</t>
  </si>
  <si>
    <t>TRAPB011</t>
  </si>
  <si>
    <t>TRAPB012</t>
  </si>
  <si>
    <t>TRAPB013</t>
  </si>
  <si>
    <t>TRAPB014</t>
  </si>
  <si>
    <t>TRAPB015</t>
  </si>
  <si>
    <t>TRAPB016</t>
  </si>
  <si>
    <t>TRAPB017</t>
  </si>
  <si>
    <t>TRAPC000</t>
  </si>
  <si>
    <t>TRAPC001</t>
  </si>
  <si>
    <t>TRAPC002</t>
  </si>
  <si>
    <t>TRAPC003</t>
  </si>
  <si>
    <t>TRAPC004</t>
  </si>
  <si>
    <t>TRAPC005</t>
  </si>
  <si>
    <t>TRAPC006</t>
  </si>
  <si>
    <t>TRAPC007</t>
  </si>
  <si>
    <t>TRAPC009</t>
  </si>
  <si>
    <t>TRAPC010</t>
  </si>
  <si>
    <t>TRAPC011</t>
  </si>
  <si>
    <t>TRAPC012</t>
  </si>
  <si>
    <t>TRAPC013</t>
  </si>
  <si>
    <t>TRAPC014</t>
  </si>
  <si>
    <t>TRAPC015</t>
  </si>
  <si>
    <t>TRAPC016</t>
  </si>
  <si>
    <t>TRAPC026</t>
  </si>
  <si>
    <t>TRAPC029</t>
  </si>
  <si>
    <t>TRAPF002</t>
  </si>
  <si>
    <t>Mfg Name Mfg Part Number</t>
  </si>
  <si>
    <t>CARTE INTERNATIONAL PER JEA SPEC</t>
  </si>
  <si>
    <t>CENTRAL MOLONEY PER JEA SPEC</t>
  </si>
  <si>
    <t>COOPER POWER SYSTEMS PER JEA SPEC</t>
  </si>
  <si>
    <t>ERMCO TRANS PER JEA SPEC</t>
  </si>
  <si>
    <t>HOWARD PER JEA SPEC</t>
  </si>
  <si>
    <t>MGM TRANSFORMER COMPANY PER SPECIFICATION</t>
  </si>
  <si>
    <t>NATIONAL INDUST (ABB) PER JEA SPEC</t>
  </si>
  <si>
    <t>PROLEC (GE) PER JEA SPEC</t>
  </si>
  <si>
    <t>DYNAPOWER PER SPECIFICATION</t>
  </si>
  <si>
    <t>FEDERAL PACIFIC PER SPECIFICATION</t>
  </si>
  <si>
    <t>SQUARE D PER JEA SPEC</t>
  </si>
  <si>
    <t>ABB POWER T &amp; D PER JEA SPEC</t>
  </si>
  <si>
    <t>GENERAL ELECTRIC NONE</t>
  </si>
  <si>
    <t>CG POWER SYSTEM / PAUWELS PER JEA SPEC</t>
  </si>
  <si>
    <t xml:space="preserve">Vendor Name: </t>
  </si>
  <si>
    <t>Quoted Mfg. &amp; Part Number</t>
  </si>
  <si>
    <t>Quoted Unit Price</t>
  </si>
  <si>
    <t>Proposed Bid Price</t>
  </si>
  <si>
    <t>Lead Time: 
In Calendar Days After Receipt of Order</t>
  </si>
  <si>
    <t>Each</t>
  </si>
  <si>
    <t>Commodity</t>
  </si>
  <si>
    <t>Carbon Steel</t>
  </si>
  <si>
    <t>Silicone Steel</t>
  </si>
  <si>
    <t xml:space="preserve">Copper </t>
  </si>
  <si>
    <t>Oil</t>
  </si>
  <si>
    <t>Aluminum</t>
  </si>
  <si>
    <t>All other Variable Costs and Margin</t>
  </si>
  <si>
    <t>Total</t>
  </si>
  <si>
    <t>-</t>
  </si>
  <si>
    <t>Commodity Grouping</t>
  </si>
  <si>
    <t>3 Phase</t>
  </si>
  <si>
    <t>3 Phase Transformers Total Proposed Bid Price</t>
  </si>
  <si>
    <t>Estimated Usage</t>
  </si>
  <si>
    <t>Mfg. Name</t>
  </si>
  <si>
    <t>Mfg. Part Number</t>
  </si>
  <si>
    <t xml:space="preserve">Vendor Stocking Requirements </t>
  </si>
  <si>
    <t xml:space="preserve">    Storm Stock
(At Vendor's Site)</t>
  </si>
  <si>
    <t>Unit of Measure (UOM)</t>
  </si>
  <si>
    <r>
      <t xml:space="preserve">Instructions: </t>
    </r>
    <r>
      <rPr>
        <sz val="12"/>
        <color theme="1"/>
        <rFont val="Arial"/>
        <family val="2"/>
      </rPr>
      <t xml:space="preserve">Only the approved manufacturers and part numbers specified in Column D and Column E will be accepted and no substitute products will be allowed. You must quote one of the options in Column D  and Column E and indicate the item you are bidding by using the drop down box contained in each Cell within Column F.  The listed Unit of Measure (UOM) is how JEA purchases the specific inventory item and needs to be quoted as such.  Your quoted unit price must be listed in Column K.  The lead time listed in Column M must be the number of calendar days after receipt of order that JEA will receive the material, not the number of days to ship. This should be as number of days, do not quote a range. </t>
    </r>
  </si>
  <si>
    <t>Single Phase Padmounted  Transformers Total Proposed Bid Price</t>
  </si>
  <si>
    <t>TRAMP000</t>
  </si>
  <si>
    <t>TRAMP001</t>
  </si>
  <si>
    <t>TRAMP002</t>
  </si>
  <si>
    <t>TRAMP003</t>
  </si>
  <si>
    <t>TRAMP004</t>
  </si>
  <si>
    <t>TRAMP005</t>
  </si>
  <si>
    <t>TRAMP006</t>
  </si>
  <si>
    <t>TRAMP007</t>
  </si>
  <si>
    <t>TRAMP008</t>
  </si>
  <si>
    <t>TRAMP009</t>
  </si>
  <si>
    <t>TRAMP010</t>
  </si>
  <si>
    <t>TRAMP011</t>
  </si>
  <si>
    <t>TRAMP012</t>
  </si>
  <si>
    <t>TRAMP014</t>
  </si>
  <si>
    <t>TRAMP015</t>
  </si>
  <si>
    <t>TRAMP016</t>
  </si>
  <si>
    <t>Single Phase Padmounted Transformers</t>
  </si>
  <si>
    <t>Polemounted Transformers</t>
  </si>
  <si>
    <t>TRACG003</t>
  </si>
  <si>
    <t>TRACG004</t>
  </si>
  <si>
    <t>TRACG002</t>
  </si>
  <si>
    <t>TRACG005</t>
  </si>
  <si>
    <t>TRACG006</t>
  </si>
  <si>
    <t>TRACI001</t>
  </si>
  <si>
    <t>TRACG001</t>
  </si>
  <si>
    <t>TRACG007</t>
  </si>
  <si>
    <t>TRACO002</t>
  </si>
  <si>
    <t>TRACO001</t>
  </si>
  <si>
    <t>TRACA004</t>
  </si>
  <si>
    <t>TRACI002</t>
  </si>
  <si>
    <t>TRACI003</t>
  </si>
  <si>
    <t>TRACI004</t>
  </si>
  <si>
    <t>TRACA005</t>
  </si>
  <si>
    <t>TRACO003</t>
  </si>
  <si>
    <t>TRACD004</t>
  </si>
  <si>
    <t>TRACA003</t>
  </si>
  <si>
    <t>TRACD006</t>
  </si>
  <si>
    <t>TRACD003</t>
  </si>
  <si>
    <t>TRACD005</t>
  </si>
  <si>
    <t>TRACA006</t>
  </si>
  <si>
    <t>TRACH003</t>
  </si>
  <si>
    <t>TRASB004</t>
  </si>
  <si>
    <t>TRACH001</t>
  </si>
  <si>
    <t>TRACC002</t>
  </si>
  <si>
    <t>TRACF002</t>
  </si>
  <si>
    <t>TRACD007</t>
  </si>
  <si>
    <t>TRACO006</t>
  </si>
  <si>
    <t>TRACF001</t>
  </si>
  <si>
    <t>TRACA002</t>
  </si>
  <si>
    <t>TRACC001</t>
  </si>
  <si>
    <t>TRACF003</t>
  </si>
  <si>
    <t>TRACH002</t>
  </si>
  <si>
    <t>TRASB001</t>
  </si>
  <si>
    <t>TRASB003</t>
  </si>
  <si>
    <t>TRACD002</t>
  </si>
  <si>
    <t>TRACO004</t>
  </si>
  <si>
    <t>TRACO005</t>
  </si>
  <si>
    <t>TRACA001</t>
  </si>
  <si>
    <t>TRACD001</t>
  </si>
  <si>
    <t>TRACE001</t>
  </si>
  <si>
    <t>Polemounted Transformers       Total Proposed Bid Price</t>
  </si>
  <si>
    <t>Miscellaneous Transformers</t>
  </si>
  <si>
    <t>Transformer Type</t>
  </si>
  <si>
    <t>Total Submitted Cost</t>
  </si>
  <si>
    <t>TRANSFORMER, 150 KVA, 4160Y/2400 VOLT PRIMARY, 208Y/120 VOLT SECONDARY, PADMOUNTED, THREE PHASE - (SHIP TO: 2325 EMERSON ST., JAX., FL 32207)</t>
  </si>
  <si>
    <t>CARTE INTERNATIONAL
CENTRAL MOLONEY
CG POWER SYSTEM / PAUWELS
COOPER POWER SYSTEMS
ERMCO TRANS
HOWARD
MGM TRANSFORMER COMPANY
NATIONAL INDUST (ABB)
PROLEC (GE)
SQUARE D</t>
  </si>
  <si>
    <t>PER JEA SPEC
PER JEA SPEC
PER JEA SPEC
PER JEA SPEC
PER JEA SPEC
PER JEA SPEC
PER SPECIFICATION
PER JEA SPEC
PER JEA SPEC
PER JEA SPEC</t>
  </si>
  <si>
    <t>TRANSFORMER, 300 KVA, 4160Y/2400 VOLT PRIMARY, 208Y/120 VOLT SECONDARY, PADMOUNTED, THREE PHASE - (SHIP TO: 2325 EMERSON ST., JAX., FL 32207)</t>
  </si>
  <si>
    <t>TRANSFORMER, 500 KVA, 4160Y/2400 VOLT PRIMARY, 208Y/120 VOLT SECONDARY, PADMOUNTED, THREE PHASE - (SHIP TO: 2325 EMERSON ST., JAX., FL 32207)</t>
  </si>
  <si>
    <t>TRANSFORMER, 150 KVA, 4160Y/2400 VOLT PRIMARY, 480Y/277 VOLT SECONDARY, PADMOUNTED, THREE PHASE - (SHIP TO: 2325 EMERSON ST., JAX., FL 32207)</t>
  </si>
  <si>
    <t>TRANSFORMER, 300 KVA, 4160Y/2400 VOLT PRIMARY, 480Y/277 VOLT SECONDARY, PADMOUNTED, THREE PHASE - (SHIP TO: 2325 EMERSON ST., JAX., FL 32207)</t>
  </si>
  <si>
    <t>TRANSFORMER, 750 KVA, 4160Y/2400 VOLT PRIMARY, 480Y/277 VOLT SECONDARY, PADMOUNTED, THREE PHASE - (SHIP TO: 2325 EMERSON ST., JAX., FL 32207)</t>
  </si>
  <si>
    <t>TRANSFORMER, 150 KVA, 13200Y/7620 VOLT PRIMARY, 208Y/120 VOLT SECONDARY, PADMOUNTED, THREE PHASE - (SHIP TO: 2325 EMERSON ST., JAX., FL 32207)</t>
  </si>
  <si>
    <t>TRANSFORMER, 300 KVA, 13200Y/7620 VOLT PRIMARY, 208Y/120 VOLT SECONDARY, PADMOUNTED, THREE PHASE - (SHIP TO: 2325 EMERSON ST., JAX., FL 32207)</t>
  </si>
  <si>
    <t>TRANSFORMER, 500 KVA, 13200Y/7620 VOLT PRIMARY, 208Y/120 VOLT SECONDARY, PADMOUNTED, THREE PHASE - (SHIP TO: 2325 EMERSON ST., JAX., FL 32207)</t>
  </si>
  <si>
    <t>TRANSFORMER, 750 KVA, 13200Y/7620 VOLT PRIMARY, 208Y/120 VOLT SECONDARY, PADMOUNTED, THREE PHASE - (SHIP TO: 2325 EMERSON ST., JAX., FL 32207)</t>
  </si>
  <si>
    <t>TRANSFORMER, 1000 KVA, 13200Y/7620 VOLT PRIMARY, 208Y/120 VOLT SECONDARY, PADMOUNTED, THREE PHASE - (SHIP TO: 2325 EMERSON ST., JAX., FL 32207)</t>
  </si>
  <si>
    <t>TRANSFORMER, 150 KVA, 13200Y/7620 VOLT PRIMARY, 480Y/277 VOLT SECONDARY, PADMOUNTED, THREE PHASE - (SHIP TO: 2325 EMERSON ST., JAX., FL 32207)</t>
  </si>
  <si>
    <t>TRANSFORMER, 300 KVA, 13200Y/7620 VOLT PRIMARY, 480Y/277 VOLT SECONDARY, PADMOUNTED, THREE PHASE - (SHIP TO: 2325 EMERSON ST., JAX., FL 32207)</t>
  </si>
  <si>
    <t>TRANSFORMER, 500 KVA, 13200Y/7620 VOLT PRIMARY, 480Y/277 VOLT SECONDARY, PADMOUNTED, THREE PHASE - (SHIP TO: 2325 EMERSON ST., JAX., FL 32207)</t>
  </si>
  <si>
    <t>TRANSFORMER, 750 KVA, 13200Y/7620 VOLT PRIMARY, 480Y/277 VOLT SECONDARY, PADMOUNTED, THREE PHASE - (SHIP TO: 2325 EMERSON ST., JAX., FL 32207)</t>
  </si>
  <si>
    <t>TRANSFORMER, 1000 KVA, 13200Y/7620 VOLT PRIMARY, 480Y/277 VOLT SECONDARY, PADMOUNTED, THREE PHASE - (SHIP TO: 2325 EMERSON ST., JAX., FL 32207)</t>
  </si>
  <si>
    <t>TRANSFORMER, 1500 KVA, 13200Y/7620 VOLT PRIMARY, 480Y/277 VOLT SECONDARY, PADMOUNTED, THREE PHASE - (SHIP TO: 2325 EMERSON ST., JAX., FL 32207)</t>
  </si>
  <si>
    <t>TRANSFORMER, 2500 KVA, 13200Y/7620 VOLT PRIMARY, 480Y/277 VOLT SECONDARY, PADMOUNTED, THREE PHASE - (SHIP TO: 2325 EMERSON ST., JAX., FL 32207)</t>
  </si>
  <si>
    <t>TRANSFORMER, 2000 KVA, 13200Y/7620 VOLT PRIMARY, 480Y/277 VOLT SECONDARY, PADMOUNTED, THREE PHASE - (SHIP TO: 2325 EMERSON ST., JAX., FL 32207)</t>
  </si>
  <si>
    <t>TRANSFORMER, 75 KVA, 25565Y/14760 VOLT PRIMARY, 208Y/120 VOLT SECONDARY, PADMOUNTED, THREE PHASE - (SHIP TO: 2325 EMERSON ST., JAX., FL 32207)</t>
  </si>
  <si>
    <t>TRANSFORMER, 150 KVA, 25565Y/14760 VOLT PRIMARY, 208Y/120 VOLT SECONDARY, PADMOUNTED, THREE PHASE - (SHIP TO: 2325 EMERSON ST., JAX., FL 32207)</t>
  </si>
  <si>
    <t>TRANSFORMER, 300 KVA, 25565Y/14760 VOLT PRIMARY, 208Y/120 VOLT SECONDARY, PADMOUNTED, THREE PHASE - (SHIP TO: 2325 EMERSON ST., JAX., FL 32207)</t>
  </si>
  <si>
    <t>TRANSFORMER, 500 KVA, 25565Y/14760 VOLT PRIMARY, 208Y/120 VOLT SECONDARY, PADMOUNTED, THREE PHASE - (SHIP TO: 2325 EMERSON ST., JAX., FL 32207)</t>
  </si>
  <si>
    <t>TRANSFORMER, 750 KVA, 25565Y/14760 VOLT PRIMARY, 208Y/120 VOLT SECONDARY, PADMOUNTED, THREE PHASE - (SHIP TO: 2325 EMERSON ST., JAX., FL 32207)</t>
  </si>
  <si>
    <t>TRANSFORMER, 1000 KVA, 25565Y/14760 VOLT PRIMARY, 208Y/120 VOLT SECONDARY, PADMOUNTED, THREE PHASE - (SHIP TO: 2325 EMERSON ST., JAX., FL 32207)</t>
  </si>
  <si>
    <t>TRANSFORMER, 1500 KVA, 25565Y/14760 VOLT PRIMARY, 208Y/120 VOLT SECONDARY, PADMOUNTED, THREE PHASE - (SHIP TO: 2325 EMERSON ST., JAX., FL 32207)</t>
  </si>
  <si>
    <t>TRANSFORMER, 150 KVA, 25565Y/14760 VOLT PRIMARY, 480Y/277 VOLT SECONDARY, PADMOUNTED, THREE PHASE - (SHIP TO: 2325 EMERSON ST., JAX., FL 32207)</t>
  </si>
  <si>
    <t>TRANSFORMER, 300 KVA, 25565Y/14760 VOLT PRIMARY, 480Y/277 VOLT SECONDARY, PADMOUNTED, THREE PHASE - (SHIP TO: 2325 EMERSON ST., JAX., FL 32207)</t>
  </si>
  <si>
    <t>TRANSFORMER, 500 KVA, 25565Y/14760 VOLT PRIMARY, 480Y/277 VOLT SECONDARY, PADMOUNTED, THREE PHASE - (SHIP TO: 2325 EMERSON ST., JAX., FL 32207)</t>
  </si>
  <si>
    <t>TRANSFORMER, 750 KVA, 25565Y/14760 VOLT PRIMARY, 480Y/277 VOLT SECONDARY, PADMOUNTED, THREE PHASE - (SHIP TO: 2325 EMERSON ST., JAX., FL 32207</t>
  </si>
  <si>
    <t>TRANSFORMER, 1000 KVA, 25565Y/14760 VOLT PRIMARY, 480Y/277 VOLT SECONDARY, PADMOUNTED, THREE PHASE - (SHIP TO: 2325 EMERSON ST., JAX., FL 32207)</t>
  </si>
  <si>
    <t>TRANSFORMER, 1500 KVA, 25565Y/14760 VOLT PRIMARY, 480Y/277 VOLT SECONDARY, PADMOUNTED, THREE PHASE - DELIVERY TO BE SCHEDULED 72 HOURS IN ADVANCE OF ARRIVAL WITH 2325 EMERSON ST., JAX., FL 32207</t>
  </si>
  <si>
    <t>TRANSFORMER, 2500 KVA, 25565Y/14760 VOLT PRIMARY, 480Y/277 VOLT SECONDARY, PADMOUNTED, 3 PHASE - (DELIVERY TO BE SCHEDULED 72 HOURS IN ADVANCE OF ARRIVAL WITH 2325 EMERSON ST., JAX., FL 32207)</t>
  </si>
  <si>
    <t>TRANSFORMER, 75 KVA, 25565Y/14760 VOLT PRIMARY, 480Y/277 VOLT SECONDARY, PADMOUNTED, THREE PHASE - (SHIP TO: 2325 EMERSON ST., JAX., FL 32207)</t>
  </si>
  <si>
    <t>TRANSFORMER, 2000 KVA, 25565Y/14760 VOLT PRIMARY, 480Y/277 VOLT SECONDARY, PADMOUNTED, THREE PHASE - (DELIVERY TO BE SCHEDULED 72 HOURS IN ADVANCE OF ARRIVAL WITH 2325 EMERSON ST., JAX., FL 32207)</t>
  </si>
  <si>
    <t>TRANSFORMER, 2500 KVA, 25565Y/14760 VOLT PRIMARY, 4160Y/2400 VOLT SECONDARY, 3-PHASE, PADMOUNTED, STEPDOWN - (DELIVERY TO BE SCHEDULED 72 HOURS IN ADVANCE OF ARRIVAL WITH 2325 EMERSON ST., JAX., FL 32207)</t>
  </si>
  <si>
    <t>ABB PER SPECIFICATION</t>
  </si>
  <si>
    <t>TRANSFORMER, 25 KV, 4160Y/2400 VOLT PRIMARY, 240/120 VOLT SECONDARY, PADMOUNTED, SINGLE PHASE (SHIP TO: 2325 EMERSON ST., JAX., FL 32207)</t>
  </si>
  <si>
    <t>ABB
CARTE INTERNATIONAL
CENTRAL MOLONEY
COOPER POWER SYSTEMS
ERMCO TRANS
HOWARD
MGM TRANSFORMER COMPANY
PROLEC (GE)</t>
  </si>
  <si>
    <t>PER SPECIFICATION
PER JEA SPEC
PER JEA SPEC
PER JEA SPEC
PER JEA SPEC
PER JEA SPEC
PER SPECIFICATION
PER JEA SPEC</t>
  </si>
  <si>
    <t>TRANSFORMER, 50 KVA, 4160Y/2400 VOLT PRIMARY, 240/120 VOLT SECONDARY, PADMOUNTED, SINGLE PHASE. (SHIP TO: 2325 EMERSON ST., JAX., FL 32207)</t>
  </si>
  <si>
    <t>TRANSFORMER, 75 KVA, 4160Y/2400 VOLT PRIMARY, 240/120 VOLT SECONDARY, PADMOUNTED, SINGLE PHASE. (SHIP TO: 2325 EMERSON ST., JAX., FL 32207)</t>
  </si>
  <si>
    <t>TRANSFORMER, 100 KVA, 4160Y/2400 VOLT PRIMARY, 240/120 VOLT SECONDARY, PADMOUNTED, SINGLE PHASE. (SHIP TO: 2325 EMERSON ST., JAX., FL 32207)</t>
  </si>
  <si>
    <t>TRANSFORMER, 167 KVA, 4160Y/2400 VOLT PRIMARY, 240/120 VOLT SECONDARY, PADMOUNTED, SINGLE PHASE. (SHIP TO: 2325 EMERSON ST., JAX., FL 32207)</t>
  </si>
  <si>
    <t>TRANSFORMER, 50 KVA, 13200Y/7620 VOLT PRIMARY, 240/120 VOLT SECONDARY, PADMOUNTED, SINGLE PHASE. (SHIP TO: 2325 EMERSON ST., JAX., FL 32207)</t>
  </si>
  <si>
    <t>TRANSFORMER, 75 KVA, 13200Y/7620 VOLT PRIMARY, 240/120 VOLT SECONDARY, PADMOUNTED, SINGLE PHASE. (SHIP TO: 2325 EMERSON ST., JAX., FL 32207)</t>
  </si>
  <si>
    <t>TRANSFORMER, 100 KVA, 13200Y/7620 VOLT PRIMARY, 240/120 VOLT SECONDARY, PADMOUNTED, SINGLE PHASE. (SHIP TO: 2325 EMERSON ST., JAX., FL 32207)</t>
  </si>
  <si>
    <t>TRANSFORMER, 167 KVA, 13200Y/7620 VOLT PRIMARY, 240/120 VOLT SECONDARY, PADMOUNTED, SINGLE PHASE. (SHIP TO: 2325 EMERSON ST., JAX., FL 32207)</t>
  </si>
  <si>
    <t>TRANSFORMER, 50 KVA, 25565Y/14760 VOLT PRIMARY, 240/120 VOLT SECONDARY, PADMOUNTED, SINGLE PHASE</t>
  </si>
  <si>
    <t>TRANSFORMER, 75 KVA, 25565Y/14760 VOLT PRIMARY, 240/120 VOLT SECONDARY, PADMOUNTED, SINGLE PHASE</t>
  </si>
  <si>
    <t>TRANSFORMER, 100 KVA, 25565Y/14760 VOLT PRIMARY, 240/120 VOLT SECONDARY, PADMOUNTED, SINGLE PHASE</t>
  </si>
  <si>
    <t>TRANSFORMER, 167 KVA, 25565Y/14760 VOLT PRIMARY, 240/120 VOLT SECONDARY, PADMOUNTED, SINGLE PHASE</t>
  </si>
  <si>
    <t>TRANSFORMER, 25 KVA, 25565Y/14760 VOLT PRIMARY, 240/120 VOLT SECONDARY, PADMOUNTED, SINGLE PHASE</t>
  </si>
  <si>
    <t>TRANSFORMER, 75 KVA, 25565Y/14760 VOLT PRIMARY, 480/240 VOLT SECONDARY, PADMOUNTED, SINGLE PHASE. (SHIP TO: 2325 EMERSON ST., JAX., FL 32207)</t>
  </si>
  <si>
    <t>TRANSFORMER, 75 KVA, 13200Y/7620 VOLT PRIMARY, 480/240 VOLT SECONDARY, PADMOUNTED, SINGLE PHASE. (SHIP TO: 2325 EMERSON ST., JAX., FL 32207)</t>
  </si>
  <si>
    <t>TRANSFORMER, 1000/1500 KVA, 13200 DELTA VOLT PRIMARY 480Y/277 VOLT SECONDARY CAST COIL, - DEL TO BE SCH 72 HOURS IN ADVANCE OF ARRIVAL, SUITABLE FOR FORKLIFT UNLOADING DELIVER TO 2325 EMERSON ST 32207</t>
  </si>
  <si>
    <t>TRANSFORMER, 3750 KVA, 25565Y/14760 VOLT PRIMARY, 480Y/277 VOLT SECONDARY, PADMOUNTED, THREE PHASE - (DELIVERY TO BE SCHEDULED 72 HOURS IN ADVANCE OF ARRIVAL WITH 2325 EMERSON ST., JAX., FL 32207)</t>
  </si>
  <si>
    <t>DYNAPOWER
FEDERAL PACIFIC
MGM TRANSFORMER COMPANY
NATIONAL INDUST (ABB)
SQUARE D</t>
  </si>
  <si>
    <t>PER SPECIFICATION
PER SPECIFICATION
PER SPECIFICATION
PER SPEC
PER SPEC</t>
  </si>
  <si>
    <t>PER JEA SPEC
PER SPECIFICATION</t>
  </si>
  <si>
    <t>CG POWER SYSTEM / PAUWELS
MGM TRANSFORMER COMPANY</t>
  </si>
  <si>
    <t>KUHLMAN PER JEA SPEC</t>
  </si>
  <si>
    <t>TRANSFORMER, 10 KVA, 2400/4160Y VOLT PRIMARY, 120/240 VOLT SECONDARY, SINGLE PHASE, CONVENTIONAL</t>
  </si>
  <si>
    <t>CARTE INTERNATIONAL
CENTRAL MOLONEY
COOPER POWER SYSTEMS
ERMCO TRANS
HOWARD
KUHLMAN
NATIONAL INDUST (ABB)
PROLEC (GE)</t>
  </si>
  <si>
    <t>PER JEA SPEC
PER JEA SPEC
PER JEA SPEC
PER JEA SPEC
PER JEA SPEC
PER JEA SPEC
PER JEA SPEC
PER JEA SPEC</t>
  </si>
  <si>
    <t>TRANSFORMER, 15 KVA, 2400/4160Y VOLT PRIMARY, 120/240 VOLT SECONDARY, SINGLE PHASE, CONVENTIONAL</t>
  </si>
  <si>
    <t>TRANSFORMER, 25 KVA, 2400/4160Y VOLT PRIMARY, 120/240 VOLT SECONDARY, SINGLE PHASE, CONVENTIONAL</t>
  </si>
  <si>
    <t>TRANSFORMER, 50 KVA, 2400/4160Y VOLT PRIMARY, 120/240 VOLT SECONDARY, SINGLE PHASE, CONVENTIONAL</t>
  </si>
  <si>
    <t>TRANSFORMER, 75 KVA, 2400/4160Y VOLT PRIMARY, 120/240 VOLT SECONDARY, SINGLE PHASE, CONVENTIONAL</t>
  </si>
  <si>
    <t>TRANSFORMER, 100 KVA, 2400/4160Y VOLT PRIMARY, 120/240 VOLT SECONDARY, SINGLE PHASE, CONVENTIONAL</t>
  </si>
  <si>
    <t>TRANSFORMER, 50 KVA, 2400/4160Y VOLT PRIMARY, 277/480Y VOLT SECONDARY, SINGLE PHASE, CONVENTIONAL</t>
  </si>
  <si>
    <t>TRANSFORMER, 75 KVA, 2400/4160Y VOLT PRIMARY, 277/480Y VOLT SECONDARY, SINGLE PHASE, CONVENTIONAL</t>
  </si>
  <si>
    <t>TRANSFORMER, 10 KVA, 7620/13200Y VOLT PRIMARY, 120/240 VOLT SECONDARY, SINGLE PHASE, CONVENTIONAL - JEA SPECIFICATION REQUIRED</t>
  </si>
  <si>
    <t>TRANSFORMER, 15 KVA, 7620/13200Y VOLT PRIMARY, 120/240 VOLT SECONDARY, SINGLE PHASE, CONVENTIONAL</t>
  </si>
  <si>
    <t>TRANSFORMER, 25 KVA, 7620/13200Y VOLT PRIMARY, 120/240 VOLT SECONDARY, SINGLE PHASE, CONVENTIONAL</t>
  </si>
  <si>
    <t>TRANSFORMER, 50 KVA, 7620/13200Y VOLT PRIMARY, 120/240 VOLT SECONDARY, SINGLE PHASE, CONVENTIONAL</t>
  </si>
  <si>
    <t>TRANSFORMER, 75 KVA, 7620/13200Y VOLT PRIMARY, 120/240 VOLT SECONDARY, SINGLE PHASE, CONVENTIONAL</t>
  </si>
  <si>
    <t>TRANSFORMER, 100 KVA, 7620/13200Y VOLT PRIMARY, 120/240 VOLT SECONDARY, SINGLE PHASE, CONVENTIONAL</t>
  </si>
  <si>
    <t>TRANSFORMER, 167 KVA, 7620/13200Y VOLT PRIMARY, 120/240 VOLT SECONDARY, SINGLE PHASE, CONVENTIONAL</t>
  </si>
  <si>
    <t>TRANSFORMER, 50 KVA, 7620/13200Y VOLT PRIMARY, 240/480 VOLT SECONDARY, SINGLE PHASE, CONVENTIONAL</t>
  </si>
  <si>
    <t>TRANSFORMER, 50 KVA, 7620/13200Y VOLT PRIMARY, 277/480Y VOLT SECONDARY, SINGLE PHASE, CONVENTIONAL</t>
  </si>
  <si>
    <t>TRANSFORMER, 75 KVA, 7620/13200Y VOLT PRIMARY, 277/480Y VOLT SECONDARY, SINGLE PHASE, CONVENTIONAL</t>
  </si>
  <si>
    <t>TRANSFORMER, 100 KVA, 7620/13200Y VOLT PRIMARY, 277/480Y VOLT SECONDARY, SINGLE PHASE, CONVENTIONAL</t>
  </si>
  <si>
    <t>TRANSFORMER, 10 KVA, 14760/25565Y VOLT PRIMARY, 120/240 VOLT SECONDARY, SINGLE PHASE, CONVENTIONAL</t>
  </si>
  <si>
    <t>TRANSFORMER, 15 KVA, 14760/25565Y VOLT PRIMARY, 120/240 VOLT SECONDARY, SINGLE PHASE, CONVENTIONAL</t>
  </si>
  <si>
    <t>TRANSFORMER, 25 KVA, 14760/25565Y VOLT PRIMARY, 120/240 VOLT SECONDARY, SINGLE PHASE, CONVENTIONAL</t>
  </si>
  <si>
    <t>TRANSFORMER, 50 KVA, 14760/25565Y VOLT PRIMARY, 120/240 VOLT SECONDARY, SINGLE PHASE, CONVENTIONAL</t>
  </si>
  <si>
    <t>TRANSFORMER, 75 KVA, 14760/25565Y VOLT PRIMARY, 120/240 VOLT SECONDARY, SINGLE PHASE, CONVENTIONAL</t>
  </si>
  <si>
    <t>TRANSFORMER, 100 KVA, 14760/25565Y VOLT PRIMARY, 120/240 VOLT SECONDARY, SINGLE PHASE, CONVENTIONAL</t>
  </si>
  <si>
    <t>TRANSFORMER, 167 KVA, 14760/25565Y VOLT PRIMARY, 120/240 VOLT SECONDARY, SINGLE PHASE, CONVENTIONAL</t>
  </si>
  <si>
    <t>TRANSFORMER, 25 KVA, 14760/25565Y VOLT PRIMARY, 240/480 VOLT SECONDARY, SINGLE PHASE, CONVENTIONAL</t>
  </si>
  <si>
    <t>TRANSFORMER, 50 KVA, 14760/25565Y VOLT PRIMARY, 240/480 VOLT SECONDARY, SINGLE PHASE, CONVENTIONAL</t>
  </si>
  <si>
    <t>TRANSFORMER, 75 KVA, 14760/25565Y VOLT PRIMARY, 240/480 VOLT SECONDARY, SINGLE PHASE, CONVENTIONAL</t>
  </si>
  <si>
    <t>TRANSFORMER, 50 KVA, 14760/25565Y VOLT PRIMARY, 277/480Y VOLT SECONDARY, SINGLE PHASE, CONVENTIONAL</t>
  </si>
  <si>
    <t>TRANSFORMER, 75 KVA, 14760/25565Y VOLT PRIMARY, 277/480Y VOLT SECONDARY, SINGLE PHASE, CONVENTIONAL</t>
  </si>
  <si>
    <t>TRANSFORMER, 100 KVA, 14760/25565Y VOLT PRIMARY, 277/480Y VOLT SECONDARY, SINGLE PHASE, CONVENTIONAL</t>
  </si>
  <si>
    <t>TRANSFORMER, 167 KVA, 14760/25565Y VOLT PRIMARY, 277/480Y VOLT SECONDARY, SINGLE PHASE, CONVENTIONAL</t>
  </si>
  <si>
    <t>TRANSFORMER, 25 KVA, 14760/25565Y VOLT PRIMARY, 120/240 VOLT SECONDARY, SINGLE PHASE, CONTAMINATED ENVIRONMENT</t>
  </si>
  <si>
    <t>TRANSFORMER, 50 KVA, 14760/25565Y VOLT PRIMARY, 120/240 VOLT SECONDARY, SINGLE PHASE, CONTAMINATED ENVIRONMENT - JEA SPECIFICATION REQUIRED</t>
  </si>
  <si>
    <t>TRANSFORMER, 75 KVA, 14760/25565Y VOLT PRIMARY, 120/240 VOLT SECONDARY, SINGLE PHASE, CONTAMINATED ENVIRONMENT</t>
  </si>
  <si>
    <t>TRANSFORMER, 100 KVA, 14760/25565Y VOLT PRIMARY, 120/240 VOLT SECONDARY, SINGLE PHASE, CONTAMINATED ENVIRONMENT</t>
  </si>
  <si>
    <t>TRANSFORMER, 10 KVA, 14760/25565Y VOLT PRIMARY, 120/240 VOLT SECONDARY, SINGLE PHASE CONTAMINATED ENVIRONMENT</t>
  </si>
  <si>
    <t>TRANSFORMER, 15 KVA, 14760/25565Y VOLT PRIMARY, 120/240 VOLT SECONDARY, SINGLE PHASE CONTAMINATED ENVIRONMENT</t>
  </si>
  <si>
    <t>TRANSFORMER, 50 KVA, 14760/25565Y VOLT PRIMARY, 2400/4160Y VOLT SECONDARY, SINGLE PHASE, CONVENTIONAL, STEPDOWN</t>
  </si>
  <si>
    <t>TRANSFORMER, 100 KVA, 14760/25565Y VOLT PRIMARY, 2400/4160Y VOLT SECONDARY, SINGLE PHASE, CONVENTIONAL, STEPDOWN</t>
  </si>
  <si>
    <t>TRANSFORMER, 167 KVA, 14760/25565Y VOLT PRIMARY, 2400/4160Y VOLT SECONDARY, SINGLE PHASE, CONVENTIONAL, STEPDOWN</t>
  </si>
  <si>
    <t xml:space="preserve">    Storm Stock Requirements 
(At Vendor's Site)</t>
  </si>
  <si>
    <t>TRALC001                                          Total Proposed Bid Price</t>
  </si>
  <si>
    <t>TRAPC016                                         Total Proposed Bid Price</t>
  </si>
  <si>
    <t>TRALC001                              Weighting Factor</t>
  </si>
  <si>
    <t>TRAPC016                               Weighting Factor</t>
  </si>
  <si>
    <t xml:space="preserve">Three-Phase, Single Phase Padmounted, Pole Mounted and Miscellaneous Transformers </t>
  </si>
  <si>
    <t>Three-Phase, Single Phase Padmounted, Pole Mounted and Miscellaneous Transformers Weighting Factors</t>
  </si>
  <si>
    <r>
      <rPr>
        <sz val="12"/>
        <color rgb="FFFF0000"/>
        <rFont val="Arial"/>
        <family val="2"/>
      </rPr>
      <t>002-21</t>
    </r>
    <r>
      <rPr>
        <sz val="12"/>
        <color theme="1"/>
        <rFont val="Arial"/>
        <family val="2"/>
      </rPr>
      <t xml:space="preserve"> Appendix B - Response Workbook for Three-Phase, Single Phase Padmounted, Pole Mounted and Miscellaneous Transformers </t>
    </r>
  </si>
  <si>
    <t>Three-Phase Transformers</t>
  </si>
  <si>
    <t>Single Phase Pad Transformers</t>
  </si>
  <si>
    <t xml:space="preserve">Polemounted Transformers </t>
  </si>
  <si>
    <t>Three-Phase Transformers                     Weighting Factor</t>
  </si>
  <si>
    <t>Single Phase Pad Transformers Weighting Factor</t>
  </si>
  <si>
    <t>Polemounted Transformers Weighting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</si>
</sst>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ont>
    <font>
      <sz val="8"/>
      <color theme="1"/>
      <name val="Calibri"/>
    </font>
    <font>
      <sz val="8"/>
      <color theme="1"/>
      <name val="Calibri"/>
      <family val="2"/>
    </font>
    <font>
      <sz val="12"/>
      <color theme="1"/>
      <name val="Arial"/>
      <family val="2"/>
    </font>
    <font>
      <sz val="12"/>
      <color rgb="FFFF0000"/>
      <name val="Arial"/>
      <family val="2"/>
    </font>
    <font>
      <b/>
      <sz val="14"/>
      <color theme="1"/>
      <name val="Arial"/>
      <family val="2"/>
    </font>
    <font>
      <b/>
      <sz val="12"/>
      <color theme="1"/>
      <name val="Arial"/>
      <family val="2"/>
    </font>
    <font>
      <sz val="7"/>
      <color rgb="FF000000"/>
      <name val="Tahoma"/>
      <family val="2"/>
    </font>
    <font>
      <sz val="7"/>
      <name val="Tahoma"/>
      <family val="2"/>
    </font>
    <font>
      <b/>
      <sz val="8"/>
      <color theme="1"/>
      <name val="Calibri"/>
      <family val="2"/>
    </font>
    <font>
      <sz val="11"/>
      <color theme="1"/>
      <name val="Calibri"/>
      <family val="2"/>
    </font>
    <font>
      <sz val="8"/>
      <color rgb="FF000000"/>
      <name val="Tahoma"/>
      <family val="2"/>
    </font>
    <font>
      <b/>
      <sz val="11"/>
      <color theme="1"/>
      <name val="Calibri"/>
      <family val="2"/>
    </font>
    <font>
      <sz val="12"/>
      <name val="Arial"/>
      <family val="2"/>
    </font>
  </fonts>
  <fills count="8">
    <fill>
      <patternFill patternType="none"/>
    </fill>
    <fill>
      <patternFill patternType="gray125"/>
    </fill>
    <fill>
      <patternFill patternType="solid">
        <fgColor rgb="FFD5D9E2"/>
      </patternFill>
    </fill>
    <fill>
      <patternFill patternType="solid">
        <fgColor rgb="FF92D050"/>
        <bgColor indexed="64"/>
      </patternFill>
    </fill>
    <fill>
      <patternFill patternType="solid">
        <fgColor rgb="FFEDEFF3"/>
        <bgColor indexed="64"/>
      </patternFill>
    </fill>
    <fill>
      <patternFill patternType="solid">
        <fgColor rgb="FFE7F2E6"/>
        <bgColor indexed="64"/>
      </patternFill>
    </fill>
    <fill>
      <patternFill patternType="solid">
        <fgColor rgb="FFFFFF00"/>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959595"/>
      </left>
      <right style="thin">
        <color rgb="FF000000"/>
      </right>
      <top/>
      <bottom style="thin">
        <color rgb="FF000000"/>
      </bottom>
      <diagonal/>
    </border>
    <border>
      <left style="medium">
        <color rgb="FF959595"/>
      </left>
      <right/>
      <top/>
      <bottom style="thin">
        <color rgb="FF000000"/>
      </bottom>
      <diagonal/>
    </border>
    <border>
      <left style="medium">
        <color rgb="FF959595"/>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959595"/>
      </left>
      <right style="thin">
        <color rgb="FF000000"/>
      </right>
      <top/>
      <bottom/>
      <diagonal/>
    </border>
    <border>
      <left style="thin">
        <color rgb="FF959595"/>
      </left>
      <right/>
      <top style="thin">
        <color rgb="FF959595"/>
      </top>
      <bottom/>
      <diagonal/>
    </border>
    <border>
      <left style="thin">
        <color rgb="FF959595"/>
      </left>
      <right style="thin">
        <color rgb="FF959595"/>
      </right>
      <top style="thin">
        <color rgb="FF959595"/>
      </top>
      <bottom/>
      <diagonal/>
    </border>
    <border>
      <left style="thin">
        <color rgb="FF959595"/>
      </left>
      <right style="thin">
        <color rgb="FF959595"/>
      </right>
      <top/>
      <bottom/>
      <diagonal/>
    </border>
    <border>
      <left style="thin">
        <color rgb="FF959595"/>
      </left>
      <right style="thin">
        <color rgb="FF959595"/>
      </right>
      <top/>
      <bottom style="thin">
        <color rgb="FF959595"/>
      </bottom>
      <diagonal/>
    </border>
    <border>
      <left style="thin">
        <color indexed="64"/>
      </left>
      <right/>
      <top style="thin">
        <color rgb="FF959595"/>
      </top>
      <bottom style="thin">
        <color indexed="64"/>
      </bottom>
      <diagonal/>
    </border>
    <border>
      <left style="thin">
        <color rgb="FF959595"/>
      </left>
      <right/>
      <top style="thin">
        <color rgb="FF959595"/>
      </top>
      <bottom style="thin">
        <color indexed="64"/>
      </bottom>
      <diagonal/>
    </border>
    <border>
      <left style="thin">
        <color rgb="FF959595"/>
      </left>
      <right style="thin">
        <color indexed="64"/>
      </right>
      <top style="thin">
        <color rgb="FF959595"/>
      </top>
      <bottom style="thin">
        <color indexed="64"/>
      </bottom>
      <diagonal/>
    </border>
    <border>
      <left style="medium">
        <color rgb="FF959595"/>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left" vertical="top" wrapText="1"/>
    </xf>
    <xf numFmtId="0" fontId="2" fillId="0" borderId="1" xfId="0" applyFont="1" applyBorder="1"/>
    <xf numFmtId="0" fontId="3" fillId="0" borderId="0" xfId="0" applyFont="1"/>
    <xf numFmtId="0" fontId="5" fillId="0" borderId="0" xfId="0" applyFont="1" applyFill="1" applyAlignment="1" applyProtection="1">
      <alignment horizontal="left"/>
      <protection locked="0"/>
    </xf>
    <xf numFmtId="0" fontId="7" fillId="4" borderId="8"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5" fillId="3" borderId="0" xfId="0" applyFont="1" applyFill="1" applyAlignment="1" applyProtection="1">
      <protection locked="0"/>
    </xf>
    <xf numFmtId="0" fontId="7" fillId="4" borderId="1" xfId="0" applyFont="1" applyFill="1" applyBorder="1" applyAlignment="1">
      <alignment horizontal="center" vertical="center" wrapText="1"/>
    </xf>
    <xf numFmtId="0" fontId="7" fillId="4" borderId="9"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left" vertical="top" wrapText="1"/>
    </xf>
    <xf numFmtId="0" fontId="0" fillId="5" borderId="1" xfId="0" applyFill="1" applyBorder="1" applyAlignment="1">
      <alignment horizontal="center" vertical="center"/>
    </xf>
    <xf numFmtId="0" fontId="0" fillId="3" borderId="1" xfId="0" applyFill="1" applyBorder="1"/>
    <xf numFmtId="164" fontId="0" fillId="3"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0" fontId="7" fillId="4" borderId="1" xfId="0" applyFont="1" applyFill="1" applyBorder="1" applyAlignment="1">
      <alignment horizontal="center" wrapText="1"/>
    </xf>
    <xf numFmtId="0" fontId="7"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8" fillId="7" borderId="1"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164" fontId="0" fillId="6" borderId="1" xfId="0" applyNumberFormat="1" applyFill="1" applyBorder="1" applyAlignment="1">
      <alignment horizontal="center" vertical="center"/>
    </xf>
    <xf numFmtId="49" fontId="11" fillId="4" borderId="12" xfId="0" applyNumberFormat="1" applyFont="1" applyFill="1" applyBorder="1" applyAlignment="1">
      <alignment horizontal="left" vertical="center" wrapText="1"/>
    </xf>
    <xf numFmtId="0" fontId="7" fillId="4" borderId="10"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7" fillId="4" borderId="13"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xf>
    <xf numFmtId="0" fontId="10" fillId="0" borderId="1" xfId="0" applyFont="1" applyBorder="1" applyAlignment="1">
      <alignment horizontal="center"/>
    </xf>
    <xf numFmtId="0" fontId="2" fillId="2" borderId="14" xfId="0" applyFont="1" applyFill="1" applyBorder="1" applyAlignment="1">
      <alignment horizontal="left" vertical="top" wrapText="1"/>
    </xf>
    <xf numFmtId="49" fontId="2" fillId="2" borderId="14" xfId="0" applyNumberFormat="1" applyFont="1" applyFill="1" applyBorder="1" applyAlignment="1">
      <alignment horizontal="left" vertical="top" wrapText="1"/>
    </xf>
    <xf numFmtId="49" fontId="0" fillId="0" borderId="0" xfId="0" applyNumberFormat="1"/>
    <xf numFmtId="0" fontId="2" fillId="5" borderId="14" xfId="0" applyFont="1" applyFill="1" applyBorder="1" applyAlignment="1">
      <alignment vertical="top" wrapText="1"/>
    </xf>
    <xf numFmtId="0" fontId="2" fillId="5" borderId="14" xfId="0" applyFont="1" applyFill="1" applyBorder="1" applyAlignment="1">
      <alignment horizontal="left" vertical="top" wrapText="1"/>
    </xf>
    <xf numFmtId="0" fontId="2" fillId="0" borderId="0" xfId="0" applyFont="1"/>
    <xf numFmtId="0" fontId="2" fillId="0" borderId="0" xfId="0" applyFont="1" applyAlignment="1">
      <alignment wrapText="1"/>
    </xf>
    <xf numFmtId="0" fontId="7" fillId="4" borderId="21" xfId="0" applyNumberFormat="1" applyFont="1" applyFill="1" applyBorder="1" applyAlignment="1">
      <alignment horizontal="center" vertical="center" wrapText="1"/>
    </xf>
    <xf numFmtId="0" fontId="2" fillId="5" borderId="1" xfId="0" applyFont="1" applyFill="1" applyBorder="1" applyAlignment="1">
      <alignment wrapText="1"/>
    </xf>
    <xf numFmtId="0" fontId="2" fillId="5" borderId="18" xfId="0" applyFont="1" applyFill="1" applyBorder="1" applyAlignment="1">
      <alignment vertical="top" wrapText="1"/>
    </xf>
    <xf numFmtId="0" fontId="2" fillId="5" borderId="19" xfId="0" applyFont="1" applyFill="1" applyBorder="1" applyAlignment="1">
      <alignment horizontal="left" vertical="top" wrapText="1"/>
    </xf>
    <xf numFmtId="0" fontId="2" fillId="5" borderId="20"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horizontal="left" vertical="top" wrapText="1"/>
    </xf>
    <xf numFmtId="0" fontId="0" fillId="0" borderId="1" xfId="0"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12" fillId="0" borderId="1" xfId="0" applyFont="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6"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3" xfId="0" applyFont="1" applyFill="1" applyBorder="1" applyAlignment="1">
      <alignment horizontal="left" vertical="top" wrapText="1"/>
    </xf>
    <xf numFmtId="164" fontId="0" fillId="6" borderId="24" xfId="0" applyNumberForma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E7F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B8" sqref="B8:C8"/>
    </sheetView>
  </sheetViews>
  <sheetFormatPr defaultRowHeight="14.3" x14ac:dyDescent="0.25"/>
  <cols>
    <col min="1" max="1" width="30.125" customWidth="1"/>
    <col min="2" max="2" width="10" customWidth="1"/>
    <col min="3" max="3" width="10.25" customWidth="1"/>
  </cols>
  <sheetData>
    <row r="1" spans="1:3" ht="31.25" customHeight="1" x14ac:dyDescent="0.25">
      <c r="A1" s="49" t="s">
        <v>273</v>
      </c>
      <c r="B1" s="49"/>
      <c r="C1" s="49"/>
    </row>
    <row r="2" spans="1:3" x14ac:dyDescent="0.25">
      <c r="A2" s="29" t="s">
        <v>158</v>
      </c>
      <c r="B2" s="50" t="s">
        <v>159</v>
      </c>
      <c r="C2" s="50"/>
    </row>
    <row r="3" spans="1:3" x14ac:dyDescent="0.25">
      <c r="A3" s="31" t="s">
        <v>276</v>
      </c>
      <c r="B3" s="48">
        <f>'Three-Phase Transformers'!L4</f>
        <v>0</v>
      </c>
      <c r="C3" s="48"/>
    </row>
    <row r="4" spans="1:3" x14ac:dyDescent="0.25">
      <c r="A4" s="47" t="s">
        <v>277</v>
      </c>
      <c r="B4" s="48">
        <f>'Single Phase Pad Transformers'!L4</f>
        <v>0</v>
      </c>
      <c r="C4" s="48"/>
    </row>
    <row r="5" spans="1:3" x14ac:dyDescent="0.25">
      <c r="A5" s="47" t="s">
        <v>278</v>
      </c>
      <c r="B5" s="48">
        <f>'Polemounted Transformers '!L4</f>
        <v>0</v>
      </c>
      <c r="C5" s="48"/>
    </row>
    <row r="6" spans="1:3" x14ac:dyDescent="0.25">
      <c r="A6" s="46" t="s">
        <v>7</v>
      </c>
      <c r="B6" s="48">
        <f>TRALC001!L4</f>
        <v>0</v>
      </c>
      <c r="C6" s="48"/>
    </row>
    <row r="7" spans="1:3" x14ac:dyDescent="0.25">
      <c r="A7" s="46" t="s">
        <v>51</v>
      </c>
      <c r="B7" s="48">
        <f>TRAPC016!L4</f>
        <v>0</v>
      </c>
      <c r="C7" s="48"/>
    </row>
    <row r="8" spans="1:3" x14ac:dyDescent="0.25">
      <c r="A8" s="30" t="s">
        <v>83</v>
      </c>
      <c r="B8" s="48">
        <f>SUM(B3:C7)</f>
        <v>0</v>
      </c>
      <c r="C8" s="48"/>
    </row>
  </sheetData>
  <mergeCells count="8">
    <mergeCell ref="B8:C8"/>
    <mergeCell ref="A1:C1"/>
    <mergeCell ref="B2:C2"/>
    <mergeCell ref="B3:C3"/>
    <mergeCell ref="B4:C4"/>
    <mergeCell ref="B5:C5"/>
    <mergeCell ref="B6:C6"/>
    <mergeCell ref="B7:C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opLeftCell="E1" workbookViewId="0">
      <selection activeCell="L6" sqref="L6"/>
    </sheetView>
  </sheetViews>
  <sheetFormatPr defaultRowHeight="14.3" x14ac:dyDescent="0.25"/>
  <cols>
    <col min="1" max="1" width="9.875" customWidth="1"/>
    <col min="2" max="2" width="10.875" customWidth="1"/>
    <col min="3" max="3" width="29" customWidth="1"/>
    <col min="4" max="4" width="25.875" customWidth="1"/>
    <col min="5" max="5" width="16.75" customWidth="1"/>
    <col min="6" max="6" width="35.375" customWidth="1"/>
    <col min="7" max="9" width="12.25" customWidth="1"/>
    <col min="10" max="10" width="12.25" style="11" customWidth="1"/>
    <col min="11" max="11" width="13.875" customWidth="1"/>
    <col min="12" max="12" width="17" customWidth="1"/>
    <col min="13" max="13" width="11.25" customWidth="1"/>
  </cols>
  <sheetData>
    <row r="1" spans="1:13" ht="15.65" x14ac:dyDescent="0.25">
      <c r="A1" s="3" t="s">
        <v>275</v>
      </c>
    </row>
    <row r="2" spans="1:13" ht="19.05" thickBot="1" x14ac:dyDescent="0.35">
      <c r="A2" s="3" t="s">
        <v>70</v>
      </c>
      <c r="B2" s="3"/>
      <c r="C2" s="7"/>
      <c r="D2" s="4"/>
      <c r="E2" s="4"/>
      <c r="F2" s="4"/>
    </row>
    <row r="3" spans="1:13" ht="33.65" customHeight="1" x14ac:dyDescent="0.25">
      <c r="A3" s="52" t="s">
        <v>94</v>
      </c>
      <c r="B3" s="53"/>
      <c r="C3" s="53"/>
      <c r="D3" s="53"/>
      <c r="E3" s="53"/>
      <c r="F3" s="53"/>
      <c r="G3" s="54"/>
      <c r="L3" s="17" t="s">
        <v>270</v>
      </c>
    </row>
    <row r="4" spans="1:13" ht="62.5" customHeight="1" thickBot="1" x14ac:dyDescent="0.3">
      <c r="A4" s="55"/>
      <c r="B4" s="56"/>
      <c r="C4" s="56"/>
      <c r="D4" s="56"/>
      <c r="E4" s="56"/>
      <c r="F4" s="56"/>
      <c r="G4" s="57"/>
      <c r="L4" s="24">
        <f>SUM(L6:L6)</f>
        <v>0</v>
      </c>
    </row>
    <row r="5" spans="1:13" ht="37.200000000000003" customHeight="1" x14ac:dyDescent="0.25">
      <c r="A5" s="28" t="s">
        <v>1</v>
      </c>
      <c r="B5" s="5" t="s">
        <v>85</v>
      </c>
      <c r="C5" s="39" t="s">
        <v>2</v>
      </c>
      <c r="D5" s="28" t="s">
        <v>89</v>
      </c>
      <c r="E5" s="28" t="s">
        <v>90</v>
      </c>
      <c r="F5" s="9" t="s">
        <v>71</v>
      </c>
      <c r="G5" s="10" t="s">
        <v>93</v>
      </c>
      <c r="H5" s="8" t="s">
        <v>91</v>
      </c>
      <c r="I5" s="25" t="s">
        <v>92</v>
      </c>
      <c r="J5" s="8" t="s">
        <v>88</v>
      </c>
      <c r="K5" s="8" t="s">
        <v>72</v>
      </c>
      <c r="L5" s="8" t="s">
        <v>73</v>
      </c>
      <c r="M5" s="8" t="s">
        <v>74</v>
      </c>
    </row>
    <row r="6" spans="1:13" ht="65.900000000000006" x14ac:dyDescent="0.25">
      <c r="A6" s="6" t="s">
        <v>51</v>
      </c>
      <c r="B6" s="6" t="s">
        <v>157</v>
      </c>
      <c r="C6" s="40" t="s">
        <v>218</v>
      </c>
      <c r="D6" s="40" t="s">
        <v>222</v>
      </c>
      <c r="E6" s="40" t="s">
        <v>221</v>
      </c>
      <c r="F6" s="12"/>
      <c r="G6" s="13" t="s">
        <v>75</v>
      </c>
      <c r="H6" s="23" t="s">
        <v>84</v>
      </c>
      <c r="I6" s="23" t="s">
        <v>84</v>
      </c>
      <c r="J6" s="23">
        <v>8</v>
      </c>
      <c r="K6" s="15">
        <v>0</v>
      </c>
      <c r="L6" s="16">
        <f t="shared" ref="L6" si="0">K6*J6</f>
        <v>0</v>
      </c>
      <c r="M6" s="14"/>
    </row>
  </sheetData>
  <mergeCells count="1">
    <mergeCell ref="A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'Concat - Misc Trans'!$B$7:$B$8</xm:f>
          </x14:formula1>
          <xm:sqref>F6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 sqref="A2:A6"/>
    </sheetView>
  </sheetViews>
  <sheetFormatPr defaultRowHeight="14.3" x14ac:dyDescent="0.25"/>
  <cols>
    <col min="1" max="1" width="9.875" customWidth="1"/>
    <col min="2" max="2" width="36" style="37" customWidth="1"/>
    <col min="3" max="3" width="13.375" style="37" bestFit="1" customWidth="1"/>
  </cols>
  <sheetData>
    <row r="1" spans="1:3" x14ac:dyDescent="0.25">
      <c r="A1" s="32" t="s">
        <v>1</v>
      </c>
      <c r="B1" s="37" t="s">
        <v>55</v>
      </c>
    </row>
    <row r="2" spans="1:3" x14ac:dyDescent="0.25">
      <c r="A2" s="58" t="s">
        <v>7</v>
      </c>
      <c r="B2" s="38" t="s">
        <v>64</v>
      </c>
      <c r="C2" s="38"/>
    </row>
    <row r="3" spans="1:3" x14ac:dyDescent="0.25">
      <c r="A3" s="59"/>
      <c r="B3" s="38" t="s">
        <v>65</v>
      </c>
      <c r="C3" s="38"/>
    </row>
    <row r="4" spans="1:3" x14ac:dyDescent="0.25">
      <c r="A4" s="59"/>
      <c r="B4" s="37" t="s">
        <v>61</v>
      </c>
    </row>
    <row r="5" spans="1:3" x14ac:dyDescent="0.25">
      <c r="A5" s="59"/>
      <c r="B5" s="37" t="s">
        <v>62</v>
      </c>
    </row>
    <row r="6" spans="1:3" x14ac:dyDescent="0.25">
      <c r="A6" s="60"/>
      <c r="B6" s="37" t="s">
        <v>66</v>
      </c>
    </row>
    <row r="7" spans="1:3" x14ac:dyDescent="0.25">
      <c r="A7" s="58" t="s">
        <v>51</v>
      </c>
      <c r="B7" s="37" t="s">
        <v>69</v>
      </c>
    </row>
    <row r="8" spans="1:3" x14ac:dyDescent="0.25">
      <c r="A8" s="60"/>
      <c r="B8" s="37" t="s">
        <v>61</v>
      </c>
    </row>
  </sheetData>
  <mergeCells count="2">
    <mergeCell ref="A2:A6"/>
    <mergeCell ref="A7:A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1"/>
  <sheetViews>
    <sheetView workbookViewId="0"/>
  </sheetViews>
  <sheetFormatPr defaultRowHeight="14.3" x14ac:dyDescent="0.25"/>
  <cols>
    <col min="1" max="1" width="9.875" customWidth="1"/>
    <col min="2" max="2" width="47.75" bestFit="1" customWidth="1"/>
  </cols>
  <sheetData>
    <row r="1" spans="1:2" x14ac:dyDescent="0.25">
      <c r="A1" s="1" t="s">
        <v>1</v>
      </c>
      <c r="B1" s="1" t="s">
        <v>55</v>
      </c>
    </row>
    <row r="2" spans="1:2" x14ac:dyDescent="0.25">
      <c r="A2" s="61" t="s">
        <v>3</v>
      </c>
      <c r="B2" s="2" t="s">
        <v>56</v>
      </c>
    </row>
    <row r="3" spans="1:2" x14ac:dyDescent="0.25">
      <c r="A3" s="61"/>
      <c r="B3" s="2" t="s">
        <v>57</v>
      </c>
    </row>
    <row r="4" spans="1:2" x14ac:dyDescent="0.25">
      <c r="A4" s="61"/>
      <c r="B4" s="2" t="s">
        <v>58</v>
      </c>
    </row>
    <row r="5" spans="1:2" x14ac:dyDescent="0.25">
      <c r="A5" s="61"/>
      <c r="B5" s="2" t="s">
        <v>59</v>
      </c>
    </row>
    <row r="6" spans="1:2" x14ac:dyDescent="0.25">
      <c r="A6" s="61"/>
      <c r="B6" s="2" t="s">
        <v>60</v>
      </c>
    </row>
    <row r="7" spans="1:2" x14ac:dyDescent="0.25">
      <c r="A7" s="61"/>
      <c r="B7" s="2" t="s">
        <v>61</v>
      </c>
    </row>
    <row r="8" spans="1:2" x14ac:dyDescent="0.25">
      <c r="A8" s="61"/>
      <c r="B8" s="2" t="s">
        <v>62</v>
      </c>
    </row>
    <row r="9" spans="1:2" x14ac:dyDescent="0.25">
      <c r="A9" s="61"/>
      <c r="B9" s="2" t="s">
        <v>63</v>
      </c>
    </row>
    <row r="10" spans="1:2" x14ac:dyDescent="0.25">
      <c r="A10" s="61" t="s">
        <v>4</v>
      </c>
      <c r="B10" s="2" t="s">
        <v>56</v>
      </c>
    </row>
    <row r="11" spans="1:2" x14ac:dyDescent="0.25">
      <c r="A11" s="61"/>
      <c r="B11" s="2" t="s">
        <v>57</v>
      </c>
    </row>
    <row r="12" spans="1:2" x14ac:dyDescent="0.25">
      <c r="A12" s="61"/>
      <c r="B12" s="2" t="s">
        <v>58</v>
      </c>
    </row>
    <row r="13" spans="1:2" x14ac:dyDescent="0.25">
      <c r="A13" s="61"/>
      <c r="B13" s="2" t="s">
        <v>59</v>
      </c>
    </row>
    <row r="14" spans="1:2" x14ac:dyDescent="0.25">
      <c r="A14" s="61"/>
      <c r="B14" s="2" t="s">
        <v>60</v>
      </c>
    </row>
    <row r="15" spans="1:2" x14ac:dyDescent="0.25">
      <c r="A15" s="61"/>
      <c r="B15" s="2" t="s">
        <v>61</v>
      </c>
    </row>
    <row r="16" spans="1:2" x14ac:dyDescent="0.25">
      <c r="A16" s="61"/>
      <c r="B16" s="2" t="s">
        <v>62</v>
      </c>
    </row>
    <row r="17" spans="1:2" x14ac:dyDescent="0.25">
      <c r="A17" s="61"/>
      <c r="B17" s="2" t="s">
        <v>63</v>
      </c>
    </row>
    <row r="18" spans="1:2" x14ac:dyDescent="0.25">
      <c r="A18" s="61" t="s">
        <v>5</v>
      </c>
      <c r="B18" s="2" t="s">
        <v>56</v>
      </c>
    </row>
    <row r="19" spans="1:2" x14ac:dyDescent="0.25">
      <c r="A19" s="61"/>
      <c r="B19" s="2" t="s">
        <v>57</v>
      </c>
    </row>
    <row r="20" spans="1:2" x14ac:dyDescent="0.25">
      <c r="A20" s="61"/>
      <c r="B20" s="2" t="s">
        <v>58</v>
      </c>
    </row>
    <row r="21" spans="1:2" x14ac:dyDescent="0.25">
      <c r="A21" s="61"/>
      <c r="B21" s="2" t="s">
        <v>59</v>
      </c>
    </row>
    <row r="22" spans="1:2" x14ac:dyDescent="0.25">
      <c r="A22" s="61"/>
      <c r="B22" s="2" t="s">
        <v>60</v>
      </c>
    </row>
    <row r="23" spans="1:2" x14ac:dyDescent="0.25">
      <c r="A23" s="61"/>
      <c r="B23" s="2" t="s">
        <v>61</v>
      </c>
    </row>
    <row r="24" spans="1:2" x14ac:dyDescent="0.25">
      <c r="A24" s="61"/>
      <c r="B24" s="2" t="s">
        <v>62</v>
      </c>
    </row>
    <row r="25" spans="1:2" x14ac:dyDescent="0.25">
      <c r="A25" s="61"/>
      <c r="B25" s="2" t="s">
        <v>63</v>
      </c>
    </row>
    <row r="26" spans="1:2" x14ac:dyDescent="0.25">
      <c r="A26" s="61" t="s">
        <v>6</v>
      </c>
      <c r="B26" s="2" t="s">
        <v>56</v>
      </c>
    </row>
    <row r="27" spans="1:2" x14ac:dyDescent="0.25">
      <c r="A27" s="61"/>
      <c r="B27" s="2" t="s">
        <v>57</v>
      </c>
    </row>
    <row r="28" spans="1:2" x14ac:dyDescent="0.25">
      <c r="A28" s="61"/>
      <c r="B28" s="2" t="s">
        <v>58</v>
      </c>
    </row>
    <row r="29" spans="1:2" x14ac:dyDescent="0.25">
      <c r="A29" s="61"/>
      <c r="B29" s="2" t="s">
        <v>59</v>
      </c>
    </row>
    <row r="30" spans="1:2" x14ac:dyDescent="0.25">
      <c r="A30" s="61"/>
      <c r="B30" s="2" t="s">
        <v>60</v>
      </c>
    </row>
    <row r="31" spans="1:2" x14ac:dyDescent="0.25">
      <c r="A31" s="61"/>
      <c r="B31" s="2" t="s">
        <v>61</v>
      </c>
    </row>
    <row r="32" spans="1:2" x14ac:dyDescent="0.25">
      <c r="A32" s="61"/>
      <c r="B32" s="2" t="s">
        <v>62</v>
      </c>
    </row>
    <row r="33" spans="1:2" x14ac:dyDescent="0.25">
      <c r="A33" s="61"/>
      <c r="B33" s="2" t="s">
        <v>63</v>
      </c>
    </row>
    <row r="34" spans="1:2" x14ac:dyDescent="0.25">
      <c r="A34" s="61" t="s">
        <v>7</v>
      </c>
      <c r="B34" s="2" t="s">
        <v>64</v>
      </c>
    </row>
    <row r="35" spans="1:2" x14ac:dyDescent="0.25">
      <c r="A35" s="61"/>
      <c r="B35" s="2" t="s">
        <v>65</v>
      </c>
    </row>
    <row r="36" spans="1:2" x14ac:dyDescent="0.25">
      <c r="A36" s="61"/>
      <c r="B36" s="2" t="s">
        <v>61</v>
      </c>
    </row>
    <row r="37" spans="1:2" x14ac:dyDescent="0.25">
      <c r="A37" s="61"/>
      <c r="B37" s="2" t="s">
        <v>62</v>
      </c>
    </row>
    <row r="38" spans="1:2" x14ac:dyDescent="0.25">
      <c r="A38" s="61"/>
      <c r="B38" s="2" t="s">
        <v>66</v>
      </c>
    </row>
    <row r="39" spans="1:2" x14ac:dyDescent="0.25">
      <c r="A39" s="61" t="s">
        <v>8</v>
      </c>
      <c r="B39" s="2" t="s">
        <v>67</v>
      </c>
    </row>
    <row r="40" spans="1:2" x14ac:dyDescent="0.25">
      <c r="A40" s="61"/>
      <c r="B40" s="2" t="s">
        <v>56</v>
      </c>
    </row>
    <row r="41" spans="1:2" x14ac:dyDescent="0.25">
      <c r="A41" s="61"/>
      <c r="B41" s="2" t="s">
        <v>60</v>
      </c>
    </row>
    <row r="42" spans="1:2" x14ac:dyDescent="0.25">
      <c r="A42" s="61"/>
      <c r="B42" s="2" t="s">
        <v>61</v>
      </c>
    </row>
    <row r="43" spans="1:2" x14ac:dyDescent="0.25">
      <c r="A43" s="61"/>
      <c r="B43" s="2" t="s">
        <v>63</v>
      </c>
    </row>
    <row r="44" spans="1:2" x14ac:dyDescent="0.25">
      <c r="A44" s="61" t="s">
        <v>9</v>
      </c>
      <c r="B44" s="2" t="s">
        <v>56</v>
      </c>
    </row>
    <row r="45" spans="1:2" x14ac:dyDescent="0.25">
      <c r="A45" s="61"/>
      <c r="B45" s="2" t="s">
        <v>68</v>
      </c>
    </row>
    <row r="46" spans="1:2" x14ac:dyDescent="0.25">
      <c r="A46" s="61"/>
      <c r="B46" s="2" t="s">
        <v>60</v>
      </c>
    </row>
    <row r="47" spans="1:2" x14ac:dyDescent="0.25">
      <c r="A47" s="61"/>
      <c r="B47" s="2" t="s">
        <v>61</v>
      </c>
    </row>
    <row r="48" spans="1:2" x14ac:dyDescent="0.25">
      <c r="A48" s="61"/>
      <c r="B48" s="2" t="s">
        <v>62</v>
      </c>
    </row>
    <row r="49" spans="1:2" x14ac:dyDescent="0.25">
      <c r="A49" s="61"/>
      <c r="B49" s="2" t="s">
        <v>63</v>
      </c>
    </row>
    <row r="50" spans="1:2" x14ac:dyDescent="0.25">
      <c r="A50" s="61" t="s">
        <v>10</v>
      </c>
      <c r="B50" s="2" t="s">
        <v>56</v>
      </c>
    </row>
    <row r="51" spans="1:2" x14ac:dyDescent="0.25">
      <c r="A51" s="61"/>
      <c r="B51" s="2" t="s">
        <v>57</v>
      </c>
    </row>
    <row r="52" spans="1:2" x14ac:dyDescent="0.25">
      <c r="A52" s="61"/>
      <c r="B52" s="2" t="s">
        <v>69</v>
      </c>
    </row>
    <row r="53" spans="1:2" x14ac:dyDescent="0.25">
      <c r="A53" s="61"/>
      <c r="B53" s="2" t="s">
        <v>58</v>
      </c>
    </row>
    <row r="54" spans="1:2" x14ac:dyDescent="0.25">
      <c r="A54" s="61"/>
      <c r="B54" s="2" t="s">
        <v>59</v>
      </c>
    </row>
    <row r="55" spans="1:2" x14ac:dyDescent="0.25">
      <c r="A55" s="61"/>
      <c r="B55" s="2" t="s">
        <v>60</v>
      </c>
    </row>
    <row r="56" spans="1:2" x14ac:dyDescent="0.25">
      <c r="A56" s="61"/>
      <c r="B56" s="2" t="s">
        <v>61</v>
      </c>
    </row>
    <row r="57" spans="1:2" x14ac:dyDescent="0.25">
      <c r="A57" s="61"/>
      <c r="B57" s="2" t="s">
        <v>62</v>
      </c>
    </row>
    <row r="58" spans="1:2" x14ac:dyDescent="0.25">
      <c r="A58" s="61"/>
      <c r="B58" s="2" t="s">
        <v>63</v>
      </c>
    </row>
    <row r="59" spans="1:2" x14ac:dyDescent="0.25">
      <c r="A59" s="61"/>
      <c r="B59" s="2" t="s">
        <v>66</v>
      </c>
    </row>
    <row r="60" spans="1:2" x14ac:dyDescent="0.25">
      <c r="A60" s="61" t="s">
        <v>11</v>
      </c>
      <c r="B60" s="2" t="s">
        <v>56</v>
      </c>
    </row>
    <row r="61" spans="1:2" x14ac:dyDescent="0.25">
      <c r="A61" s="61"/>
      <c r="B61" s="2" t="s">
        <v>57</v>
      </c>
    </row>
    <row r="62" spans="1:2" x14ac:dyDescent="0.25">
      <c r="A62" s="61"/>
      <c r="B62" s="2" t="s">
        <v>69</v>
      </c>
    </row>
    <row r="63" spans="1:2" x14ac:dyDescent="0.25">
      <c r="A63" s="61"/>
      <c r="B63" s="2" t="s">
        <v>58</v>
      </c>
    </row>
    <row r="64" spans="1:2" x14ac:dyDescent="0.25">
      <c r="A64" s="61"/>
      <c r="B64" s="2" t="s">
        <v>59</v>
      </c>
    </row>
    <row r="65" spans="1:2" x14ac:dyDescent="0.25">
      <c r="A65" s="61"/>
      <c r="B65" s="2" t="s">
        <v>60</v>
      </c>
    </row>
    <row r="66" spans="1:2" x14ac:dyDescent="0.25">
      <c r="A66" s="61"/>
      <c r="B66" s="2" t="s">
        <v>61</v>
      </c>
    </row>
    <row r="67" spans="1:2" x14ac:dyDescent="0.25">
      <c r="A67" s="61"/>
      <c r="B67" s="2" t="s">
        <v>62</v>
      </c>
    </row>
    <row r="68" spans="1:2" x14ac:dyDescent="0.25">
      <c r="A68" s="61"/>
      <c r="B68" s="2" t="s">
        <v>63</v>
      </c>
    </row>
    <row r="69" spans="1:2" x14ac:dyDescent="0.25">
      <c r="A69" s="61"/>
      <c r="B69" s="2" t="s">
        <v>66</v>
      </c>
    </row>
    <row r="70" spans="1:2" x14ac:dyDescent="0.25">
      <c r="A70" s="61" t="s">
        <v>12</v>
      </c>
      <c r="B70" s="2" t="s">
        <v>56</v>
      </c>
    </row>
    <row r="71" spans="1:2" x14ac:dyDescent="0.25">
      <c r="A71" s="61"/>
      <c r="B71" s="2" t="s">
        <v>57</v>
      </c>
    </row>
    <row r="72" spans="1:2" x14ac:dyDescent="0.25">
      <c r="A72" s="61"/>
      <c r="B72" s="2" t="s">
        <v>69</v>
      </c>
    </row>
    <row r="73" spans="1:2" x14ac:dyDescent="0.25">
      <c r="A73" s="61"/>
      <c r="B73" s="2" t="s">
        <v>58</v>
      </c>
    </row>
    <row r="74" spans="1:2" x14ac:dyDescent="0.25">
      <c r="A74" s="61"/>
      <c r="B74" s="2" t="s">
        <v>59</v>
      </c>
    </row>
    <row r="75" spans="1:2" x14ac:dyDescent="0.25">
      <c r="A75" s="61"/>
      <c r="B75" s="2" t="s">
        <v>60</v>
      </c>
    </row>
    <row r="76" spans="1:2" x14ac:dyDescent="0.25">
      <c r="A76" s="61"/>
      <c r="B76" s="2" t="s">
        <v>61</v>
      </c>
    </row>
    <row r="77" spans="1:2" x14ac:dyDescent="0.25">
      <c r="A77" s="61"/>
      <c r="B77" s="2" t="s">
        <v>62</v>
      </c>
    </row>
    <row r="78" spans="1:2" x14ac:dyDescent="0.25">
      <c r="A78" s="61"/>
      <c r="B78" s="2" t="s">
        <v>63</v>
      </c>
    </row>
    <row r="79" spans="1:2" x14ac:dyDescent="0.25">
      <c r="A79" s="61"/>
      <c r="B79" s="2" t="s">
        <v>66</v>
      </c>
    </row>
    <row r="80" spans="1:2" x14ac:dyDescent="0.25">
      <c r="A80" s="61" t="s">
        <v>13</v>
      </c>
      <c r="B80" s="2" t="s">
        <v>56</v>
      </c>
    </row>
    <row r="81" spans="1:2" x14ac:dyDescent="0.25">
      <c r="A81" s="61"/>
      <c r="B81" s="2" t="s">
        <v>57</v>
      </c>
    </row>
    <row r="82" spans="1:2" x14ac:dyDescent="0.25">
      <c r="A82" s="61"/>
      <c r="B82" s="2" t="s">
        <v>69</v>
      </c>
    </row>
    <row r="83" spans="1:2" x14ac:dyDescent="0.25">
      <c r="A83" s="61"/>
      <c r="B83" s="2" t="s">
        <v>58</v>
      </c>
    </row>
    <row r="84" spans="1:2" x14ac:dyDescent="0.25">
      <c r="A84" s="61"/>
      <c r="B84" s="2" t="s">
        <v>59</v>
      </c>
    </row>
    <row r="85" spans="1:2" x14ac:dyDescent="0.25">
      <c r="A85" s="61"/>
      <c r="B85" s="2" t="s">
        <v>60</v>
      </c>
    </row>
    <row r="86" spans="1:2" x14ac:dyDescent="0.25">
      <c r="A86" s="61"/>
      <c r="B86" s="2" t="s">
        <v>61</v>
      </c>
    </row>
    <row r="87" spans="1:2" x14ac:dyDescent="0.25">
      <c r="A87" s="61"/>
      <c r="B87" s="2" t="s">
        <v>62</v>
      </c>
    </row>
    <row r="88" spans="1:2" x14ac:dyDescent="0.25">
      <c r="A88" s="61"/>
      <c r="B88" s="2" t="s">
        <v>63</v>
      </c>
    </row>
    <row r="89" spans="1:2" x14ac:dyDescent="0.25">
      <c r="A89" s="61"/>
      <c r="B89" s="2" t="s">
        <v>66</v>
      </c>
    </row>
    <row r="90" spans="1:2" x14ac:dyDescent="0.25">
      <c r="A90" s="61" t="s">
        <v>14</v>
      </c>
      <c r="B90" s="2" t="s">
        <v>56</v>
      </c>
    </row>
    <row r="91" spans="1:2" x14ac:dyDescent="0.25">
      <c r="A91" s="61"/>
      <c r="B91" s="2" t="s">
        <v>57</v>
      </c>
    </row>
    <row r="92" spans="1:2" x14ac:dyDescent="0.25">
      <c r="A92" s="61"/>
      <c r="B92" s="2" t="s">
        <v>69</v>
      </c>
    </row>
    <row r="93" spans="1:2" x14ac:dyDescent="0.25">
      <c r="A93" s="61"/>
      <c r="B93" s="2" t="s">
        <v>58</v>
      </c>
    </row>
    <row r="94" spans="1:2" x14ac:dyDescent="0.25">
      <c r="A94" s="61"/>
      <c r="B94" s="2" t="s">
        <v>59</v>
      </c>
    </row>
    <row r="95" spans="1:2" x14ac:dyDescent="0.25">
      <c r="A95" s="61"/>
      <c r="B95" s="2" t="s">
        <v>60</v>
      </c>
    </row>
    <row r="96" spans="1:2" x14ac:dyDescent="0.25">
      <c r="A96" s="61"/>
      <c r="B96" s="2" t="s">
        <v>61</v>
      </c>
    </row>
    <row r="97" spans="1:2" x14ac:dyDescent="0.25">
      <c r="A97" s="61"/>
      <c r="B97" s="2" t="s">
        <v>62</v>
      </c>
    </row>
    <row r="98" spans="1:2" x14ac:dyDescent="0.25">
      <c r="A98" s="61"/>
      <c r="B98" s="2" t="s">
        <v>63</v>
      </c>
    </row>
    <row r="99" spans="1:2" x14ac:dyDescent="0.25">
      <c r="A99" s="61"/>
      <c r="B99" s="2" t="s">
        <v>66</v>
      </c>
    </row>
    <row r="100" spans="1:2" x14ac:dyDescent="0.25">
      <c r="A100" s="61" t="s">
        <v>15</v>
      </c>
      <c r="B100" s="2" t="s">
        <v>56</v>
      </c>
    </row>
    <row r="101" spans="1:2" x14ac:dyDescent="0.25">
      <c r="A101" s="61"/>
      <c r="B101" s="2" t="s">
        <v>57</v>
      </c>
    </row>
    <row r="102" spans="1:2" x14ac:dyDescent="0.25">
      <c r="A102" s="61"/>
      <c r="B102" s="2" t="s">
        <v>69</v>
      </c>
    </row>
    <row r="103" spans="1:2" x14ac:dyDescent="0.25">
      <c r="A103" s="61"/>
      <c r="B103" s="2" t="s">
        <v>58</v>
      </c>
    </row>
    <row r="104" spans="1:2" x14ac:dyDescent="0.25">
      <c r="A104" s="61"/>
      <c r="B104" s="2" t="s">
        <v>59</v>
      </c>
    </row>
    <row r="105" spans="1:2" x14ac:dyDescent="0.25">
      <c r="A105" s="61"/>
      <c r="B105" s="2" t="s">
        <v>60</v>
      </c>
    </row>
    <row r="106" spans="1:2" x14ac:dyDescent="0.25">
      <c r="A106" s="61"/>
      <c r="B106" s="2" t="s">
        <v>61</v>
      </c>
    </row>
    <row r="107" spans="1:2" x14ac:dyDescent="0.25">
      <c r="A107" s="61"/>
      <c r="B107" s="2" t="s">
        <v>62</v>
      </c>
    </row>
    <row r="108" spans="1:2" x14ac:dyDescent="0.25">
      <c r="A108" s="61"/>
      <c r="B108" s="2" t="s">
        <v>63</v>
      </c>
    </row>
    <row r="109" spans="1:2" x14ac:dyDescent="0.25">
      <c r="A109" s="61"/>
      <c r="B109" s="2" t="s">
        <v>66</v>
      </c>
    </row>
    <row r="110" spans="1:2" x14ac:dyDescent="0.25">
      <c r="A110" s="61" t="s">
        <v>16</v>
      </c>
      <c r="B110" s="2" t="s">
        <v>56</v>
      </c>
    </row>
    <row r="111" spans="1:2" x14ac:dyDescent="0.25">
      <c r="A111" s="61"/>
      <c r="B111" s="2" t="s">
        <v>57</v>
      </c>
    </row>
    <row r="112" spans="1:2" x14ac:dyDescent="0.25">
      <c r="A112" s="61"/>
      <c r="B112" s="2" t="s">
        <v>69</v>
      </c>
    </row>
    <row r="113" spans="1:2" x14ac:dyDescent="0.25">
      <c r="A113" s="61"/>
      <c r="B113" s="2" t="s">
        <v>58</v>
      </c>
    </row>
    <row r="114" spans="1:2" x14ac:dyDescent="0.25">
      <c r="A114" s="61"/>
      <c r="B114" s="2" t="s">
        <v>59</v>
      </c>
    </row>
    <row r="115" spans="1:2" x14ac:dyDescent="0.25">
      <c r="A115" s="61"/>
      <c r="B115" s="2" t="s">
        <v>60</v>
      </c>
    </row>
    <row r="116" spans="1:2" x14ac:dyDescent="0.25">
      <c r="A116" s="61"/>
      <c r="B116" s="2" t="s">
        <v>61</v>
      </c>
    </row>
    <row r="117" spans="1:2" x14ac:dyDescent="0.25">
      <c r="A117" s="61"/>
      <c r="B117" s="2" t="s">
        <v>62</v>
      </c>
    </row>
    <row r="118" spans="1:2" x14ac:dyDescent="0.25">
      <c r="A118" s="61"/>
      <c r="B118" s="2" t="s">
        <v>63</v>
      </c>
    </row>
    <row r="119" spans="1:2" x14ac:dyDescent="0.25">
      <c r="A119" s="61"/>
      <c r="B119" s="2" t="s">
        <v>66</v>
      </c>
    </row>
    <row r="120" spans="1:2" x14ac:dyDescent="0.25">
      <c r="A120" s="61" t="s">
        <v>17</v>
      </c>
      <c r="B120" s="2" t="s">
        <v>56</v>
      </c>
    </row>
    <row r="121" spans="1:2" x14ac:dyDescent="0.25">
      <c r="A121" s="61"/>
      <c r="B121" s="2" t="s">
        <v>57</v>
      </c>
    </row>
    <row r="122" spans="1:2" x14ac:dyDescent="0.25">
      <c r="A122" s="61"/>
      <c r="B122" s="2" t="s">
        <v>69</v>
      </c>
    </row>
    <row r="123" spans="1:2" x14ac:dyDescent="0.25">
      <c r="A123" s="61"/>
      <c r="B123" s="2" t="s">
        <v>58</v>
      </c>
    </row>
    <row r="124" spans="1:2" x14ac:dyDescent="0.25">
      <c r="A124" s="61"/>
      <c r="B124" s="2" t="s">
        <v>59</v>
      </c>
    </row>
    <row r="125" spans="1:2" x14ac:dyDescent="0.25">
      <c r="A125" s="61"/>
      <c r="B125" s="2" t="s">
        <v>60</v>
      </c>
    </row>
    <row r="126" spans="1:2" x14ac:dyDescent="0.25">
      <c r="A126" s="61"/>
      <c r="B126" s="2" t="s">
        <v>61</v>
      </c>
    </row>
    <row r="127" spans="1:2" x14ac:dyDescent="0.25">
      <c r="A127" s="61"/>
      <c r="B127" s="2" t="s">
        <v>62</v>
      </c>
    </row>
    <row r="128" spans="1:2" x14ac:dyDescent="0.25">
      <c r="A128" s="61"/>
      <c r="B128" s="2" t="s">
        <v>63</v>
      </c>
    </row>
    <row r="129" spans="1:2" x14ac:dyDescent="0.25">
      <c r="A129" s="61"/>
      <c r="B129" s="2" t="s">
        <v>66</v>
      </c>
    </row>
    <row r="130" spans="1:2" x14ac:dyDescent="0.25">
      <c r="A130" s="61" t="s">
        <v>18</v>
      </c>
      <c r="B130" s="2" t="s">
        <v>56</v>
      </c>
    </row>
    <row r="131" spans="1:2" x14ac:dyDescent="0.25">
      <c r="A131" s="61"/>
      <c r="B131" s="2" t="s">
        <v>57</v>
      </c>
    </row>
    <row r="132" spans="1:2" x14ac:dyDescent="0.25">
      <c r="A132" s="61"/>
      <c r="B132" s="2" t="s">
        <v>69</v>
      </c>
    </row>
    <row r="133" spans="1:2" x14ac:dyDescent="0.25">
      <c r="A133" s="61"/>
      <c r="B133" s="2" t="s">
        <v>58</v>
      </c>
    </row>
    <row r="134" spans="1:2" x14ac:dyDescent="0.25">
      <c r="A134" s="61"/>
      <c r="B134" s="2" t="s">
        <v>59</v>
      </c>
    </row>
    <row r="135" spans="1:2" x14ac:dyDescent="0.25">
      <c r="A135" s="61"/>
      <c r="B135" s="2" t="s">
        <v>60</v>
      </c>
    </row>
    <row r="136" spans="1:2" x14ac:dyDescent="0.25">
      <c r="A136" s="61"/>
      <c r="B136" s="2" t="s">
        <v>61</v>
      </c>
    </row>
    <row r="137" spans="1:2" x14ac:dyDescent="0.25">
      <c r="A137" s="61"/>
      <c r="B137" s="2" t="s">
        <v>62</v>
      </c>
    </row>
    <row r="138" spans="1:2" x14ac:dyDescent="0.25">
      <c r="A138" s="61"/>
      <c r="B138" s="2" t="s">
        <v>63</v>
      </c>
    </row>
    <row r="139" spans="1:2" x14ac:dyDescent="0.25">
      <c r="A139" s="61"/>
      <c r="B139" s="2" t="s">
        <v>66</v>
      </c>
    </row>
    <row r="140" spans="1:2" x14ac:dyDescent="0.25">
      <c r="A140" s="61" t="s">
        <v>19</v>
      </c>
      <c r="B140" s="2" t="s">
        <v>56</v>
      </c>
    </row>
    <row r="141" spans="1:2" x14ac:dyDescent="0.25">
      <c r="A141" s="61"/>
      <c r="B141" s="2" t="s">
        <v>57</v>
      </c>
    </row>
    <row r="142" spans="1:2" x14ac:dyDescent="0.25">
      <c r="A142" s="61"/>
      <c r="B142" s="2" t="s">
        <v>69</v>
      </c>
    </row>
    <row r="143" spans="1:2" x14ac:dyDescent="0.25">
      <c r="A143" s="61"/>
      <c r="B143" s="2" t="s">
        <v>58</v>
      </c>
    </row>
    <row r="144" spans="1:2" x14ac:dyDescent="0.25">
      <c r="A144" s="61"/>
      <c r="B144" s="2" t="s">
        <v>59</v>
      </c>
    </row>
    <row r="145" spans="1:2" x14ac:dyDescent="0.25">
      <c r="A145" s="61"/>
      <c r="B145" s="2" t="s">
        <v>60</v>
      </c>
    </row>
    <row r="146" spans="1:2" x14ac:dyDescent="0.25">
      <c r="A146" s="61"/>
      <c r="B146" s="2" t="s">
        <v>61</v>
      </c>
    </row>
    <row r="147" spans="1:2" x14ac:dyDescent="0.25">
      <c r="A147" s="61"/>
      <c r="B147" s="2" t="s">
        <v>62</v>
      </c>
    </row>
    <row r="148" spans="1:2" x14ac:dyDescent="0.25">
      <c r="A148" s="61"/>
      <c r="B148" s="2" t="s">
        <v>63</v>
      </c>
    </row>
    <row r="149" spans="1:2" x14ac:dyDescent="0.25">
      <c r="A149" s="61"/>
      <c r="B149" s="2" t="s">
        <v>66</v>
      </c>
    </row>
    <row r="150" spans="1:2" x14ac:dyDescent="0.25">
      <c r="A150" s="61" t="s">
        <v>20</v>
      </c>
      <c r="B150" s="2" t="s">
        <v>56</v>
      </c>
    </row>
    <row r="151" spans="1:2" x14ac:dyDescent="0.25">
      <c r="A151" s="61"/>
      <c r="B151" s="2" t="s">
        <v>57</v>
      </c>
    </row>
    <row r="152" spans="1:2" x14ac:dyDescent="0.25">
      <c r="A152" s="61"/>
      <c r="B152" s="2" t="s">
        <v>69</v>
      </c>
    </row>
    <row r="153" spans="1:2" x14ac:dyDescent="0.25">
      <c r="A153" s="61"/>
      <c r="B153" s="2" t="s">
        <v>58</v>
      </c>
    </row>
    <row r="154" spans="1:2" x14ac:dyDescent="0.25">
      <c r="A154" s="61"/>
      <c r="B154" s="2" t="s">
        <v>59</v>
      </c>
    </row>
    <row r="155" spans="1:2" x14ac:dyDescent="0.25">
      <c r="A155" s="61"/>
      <c r="B155" s="2" t="s">
        <v>60</v>
      </c>
    </row>
    <row r="156" spans="1:2" x14ac:dyDescent="0.25">
      <c r="A156" s="61"/>
      <c r="B156" s="2" t="s">
        <v>61</v>
      </c>
    </row>
    <row r="157" spans="1:2" x14ac:dyDescent="0.25">
      <c r="A157" s="61"/>
      <c r="B157" s="2" t="s">
        <v>62</v>
      </c>
    </row>
    <row r="158" spans="1:2" x14ac:dyDescent="0.25">
      <c r="A158" s="61"/>
      <c r="B158" s="2" t="s">
        <v>63</v>
      </c>
    </row>
    <row r="159" spans="1:2" x14ac:dyDescent="0.25">
      <c r="A159" s="61"/>
      <c r="B159" s="2" t="s">
        <v>66</v>
      </c>
    </row>
    <row r="160" spans="1:2" x14ac:dyDescent="0.25">
      <c r="A160" s="61" t="s">
        <v>21</v>
      </c>
      <c r="B160" s="2" t="s">
        <v>56</v>
      </c>
    </row>
    <row r="161" spans="1:2" x14ac:dyDescent="0.25">
      <c r="A161" s="61"/>
      <c r="B161" s="2" t="s">
        <v>57</v>
      </c>
    </row>
    <row r="162" spans="1:2" x14ac:dyDescent="0.25">
      <c r="A162" s="61"/>
      <c r="B162" s="2" t="s">
        <v>69</v>
      </c>
    </row>
    <row r="163" spans="1:2" x14ac:dyDescent="0.25">
      <c r="A163" s="61"/>
      <c r="B163" s="2" t="s">
        <v>58</v>
      </c>
    </row>
    <row r="164" spans="1:2" x14ac:dyDescent="0.25">
      <c r="A164" s="61"/>
      <c r="B164" s="2" t="s">
        <v>59</v>
      </c>
    </row>
    <row r="165" spans="1:2" x14ac:dyDescent="0.25">
      <c r="A165" s="61"/>
      <c r="B165" s="2" t="s">
        <v>60</v>
      </c>
    </row>
    <row r="166" spans="1:2" x14ac:dyDescent="0.25">
      <c r="A166" s="61"/>
      <c r="B166" s="2" t="s">
        <v>61</v>
      </c>
    </row>
    <row r="167" spans="1:2" x14ac:dyDescent="0.25">
      <c r="A167" s="61"/>
      <c r="B167" s="2" t="s">
        <v>62</v>
      </c>
    </row>
    <row r="168" spans="1:2" x14ac:dyDescent="0.25">
      <c r="A168" s="61"/>
      <c r="B168" s="2" t="s">
        <v>63</v>
      </c>
    </row>
    <row r="169" spans="1:2" x14ac:dyDescent="0.25">
      <c r="A169" s="61"/>
      <c r="B169" s="2" t="s">
        <v>66</v>
      </c>
    </row>
    <row r="170" spans="1:2" x14ac:dyDescent="0.25">
      <c r="A170" s="61" t="s">
        <v>22</v>
      </c>
      <c r="B170" s="2" t="s">
        <v>56</v>
      </c>
    </row>
    <row r="171" spans="1:2" x14ac:dyDescent="0.25">
      <c r="A171" s="61"/>
      <c r="B171" s="2" t="s">
        <v>57</v>
      </c>
    </row>
    <row r="172" spans="1:2" x14ac:dyDescent="0.25">
      <c r="A172" s="61"/>
      <c r="B172" s="2" t="s">
        <v>69</v>
      </c>
    </row>
    <row r="173" spans="1:2" x14ac:dyDescent="0.25">
      <c r="A173" s="61"/>
      <c r="B173" s="2" t="s">
        <v>58</v>
      </c>
    </row>
    <row r="174" spans="1:2" x14ac:dyDescent="0.25">
      <c r="A174" s="61"/>
      <c r="B174" s="2" t="s">
        <v>59</v>
      </c>
    </row>
    <row r="175" spans="1:2" x14ac:dyDescent="0.25">
      <c r="A175" s="61"/>
      <c r="B175" s="2" t="s">
        <v>60</v>
      </c>
    </row>
    <row r="176" spans="1:2" x14ac:dyDescent="0.25">
      <c r="A176" s="61"/>
      <c r="B176" s="2" t="s">
        <v>61</v>
      </c>
    </row>
    <row r="177" spans="1:2" x14ac:dyDescent="0.25">
      <c r="A177" s="61"/>
      <c r="B177" s="2" t="s">
        <v>62</v>
      </c>
    </row>
    <row r="178" spans="1:2" x14ac:dyDescent="0.25">
      <c r="A178" s="61"/>
      <c r="B178" s="2" t="s">
        <v>63</v>
      </c>
    </row>
    <row r="179" spans="1:2" x14ac:dyDescent="0.25">
      <c r="A179" s="61"/>
      <c r="B179" s="2" t="s">
        <v>66</v>
      </c>
    </row>
    <row r="180" spans="1:2" x14ac:dyDescent="0.25">
      <c r="A180" s="61" t="s">
        <v>23</v>
      </c>
      <c r="B180" s="2" t="s">
        <v>56</v>
      </c>
    </row>
    <row r="181" spans="1:2" x14ac:dyDescent="0.25">
      <c r="A181" s="61"/>
      <c r="B181" s="2" t="s">
        <v>57</v>
      </c>
    </row>
    <row r="182" spans="1:2" x14ac:dyDescent="0.25">
      <c r="A182" s="61"/>
      <c r="B182" s="2" t="s">
        <v>69</v>
      </c>
    </row>
    <row r="183" spans="1:2" x14ac:dyDescent="0.25">
      <c r="A183" s="61"/>
      <c r="B183" s="2" t="s">
        <v>58</v>
      </c>
    </row>
    <row r="184" spans="1:2" x14ac:dyDescent="0.25">
      <c r="A184" s="61"/>
      <c r="B184" s="2" t="s">
        <v>59</v>
      </c>
    </row>
    <row r="185" spans="1:2" x14ac:dyDescent="0.25">
      <c r="A185" s="61"/>
      <c r="B185" s="2" t="s">
        <v>60</v>
      </c>
    </row>
    <row r="186" spans="1:2" x14ac:dyDescent="0.25">
      <c r="A186" s="61"/>
      <c r="B186" s="2" t="s">
        <v>61</v>
      </c>
    </row>
    <row r="187" spans="1:2" x14ac:dyDescent="0.25">
      <c r="A187" s="61"/>
      <c r="B187" s="2" t="s">
        <v>62</v>
      </c>
    </row>
    <row r="188" spans="1:2" x14ac:dyDescent="0.25">
      <c r="A188" s="61"/>
      <c r="B188" s="2" t="s">
        <v>63</v>
      </c>
    </row>
    <row r="189" spans="1:2" x14ac:dyDescent="0.25">
      <c r="A189" s="61"/>
      <c r="B189" s="2" t="s">
        <v>66</v>
      </c>
    </row>
    <row r="190" spans="1:2" x14ac:dyDescent="0.25">
      <c r="A190" s="61" t="s">
        <v>24</v>
      </c>
      <c r="B190" s="2" t="s">
        <v>56</v>
      </c>
    </row>
    <row r="191" spans="1:2" x14ac:dyDescent="0.25">
      <c r="A191" s="61"/>
      <c r="B191" s="2" t="s">
        <v>57</v>
      </c>
    </row>
    <row r="192" spans="1:2" x14ac:dyDescent="0.25">
      <c r="A192" s="61"/>
      <c r="B192" s="2" t="s">
        <v>69</v>
      </c>
    </row>
    <row r="193" spans="1:2" x14ac:dyDescent="0.25">
      <c r="A193" s="61"/>
      <c r="B193" s="2" t="s">
        <v>58</v>
      </c>
    </row>
    <row r="194" spans="1:2" x14ac:dyDescent="0.25">
      <c r="A194" s="61"/>
      <c r="B194" s="2" t="s">
        <v>59</v>
      </c>
    </row>
    <row r="195" spans="1:2" x14ac:dyDescent="0.25">
      <c r="A195" s="61"/>
      <c r="B195" s="2" t="s">
        <v>60</v>
      </c>
    </row>
    <row r="196" spans="1:2" x14ac:dyDescent="0.25">
      <c r="A196" s="61"/>
      <c r="B196" s="2" t="s">
        <v>61</v>
      </c>
    </row>
    <row r="197" spans="1:2" x14ac:dyDescent="0.25">
      <c r="A197" s="61"/>
      <c r="B197" s="2" t="s">
        <v>62</v>
      </c>
    </row>
    <row r="198" spans="1:2" x14ac:dyDescent="0.25">
      <c r="A198" s="61"/>
      <c r="B198" s="2" t="s">
        <v>63</v>
      </c>
    </row>
    <row r="199" spans="1:2" x14ac:dyDescent="0.25">
      <c r="A199" s="61"/>
      <c r="B199" s="2" t="s">
        <v>66</v>
      </c>
    </row>
    <row r="200" spans="1:2" x14ac:dyDescent="0.25">
      <c r="A200" s="61" t="s">
        <v>25</v>
      </c>
      <c r="B200" s="2" t="s">
        <v>56</v>
      </c>
    </row>
    <row r="201" spans="1:2" x14ac:dyDescent="0.25">
      <c r="A201" s="61"/>
      <c r="B201" s="2" t="s">
        <v>57</v>
      </c>
    </row>
    <row r="202" spans="1:2" x14ac:dyDescent="0.25">
      <c r="A202" s="61"/>
      <c r="B202" s="2" t="s">
        <v>69</v>
      </c>
    </row>
    <row r="203" spans="1:2" x14ac:dyDescent="0.25">
      <c r="A203" s="61"/>
      <c r="B203" s="2" t="s">
        <v>58</v>
      </c>
    </row>
    <row r="204" spans="1:2" x14ac:dyDescent="0.25">
      <c r="A204" s="61"/>
      <c r="B204" s="2" t="s">
        <v>59</v>
      </c>
    </row>
    <row r="205" spans="1:2" x14ac:dyDescent="0.25">
      <c r="A205" s="61"/>
      <c r="B205" s="2" t="s">
        <v>60</v>
      </c>
    </row>
    <row r="206" spans="1:2" x14ac:dyDescent="0.25">
      <c r="A206" s="61"/>
      <c r="B206" s="2" t="s">
        <v>61</v>
      </c>
    </row>
    <row r="207" spans="1:2" x14ac:dyDescent="0.25">
      <c r="A207" s="61"/>
      <c r="B207" s="2" t="s">
        <v>62</v>
      </c>
    </row>
    <row r="208" spans="1:2" x14ac:dyDescent="0.25">
      <c r="A208" s="61"/>
      <c r="B208" s="2" t="s">
        <v>63</v>
      </c>
    </row>
    <row r="209" spans="1:2" x14ac:dyDescent="0.25">
      <c r="A209" s="61"/>
      <c r="B209" s="2" t="s">
        <v>66</v>
      </c>
    </row>
    <row r="210" spans="1:2" x14ac:dyDescent="0.25">
      <c r="A210" s="61" t="s">
        <v>26</v>
      </c>
      <c r="B210" s="2" t="s">
        <v>56</v>
      </c>
    </row>
    <row r="211" spans="1:2" x14ac:dyDescent="0.25">
      <c r="A211" s="61"/>
      <c r="B211" s="2" t="s">
        <v>57</v>
      </c>
    </row>
    <row r="212" spans="1:2" x14ac:dyDescent="0.25">
      <c r="A212" s="61"/>
      <c r="B212" s="2" t="s">
        <v>69</v>
      </c>
    </row>
    <row r="213" spans="1:2" x14ac:dyDescent="0.25">
      <c r="A213" s="61"/>
      <c r="B213" s="2" t="s">
        <v>58</v>
      </c>
    </row>
    <row r="214" spans="1:2" x14ac:dyDescent="0.25">
      <c r="A214" s="61"/>
      <c r="B214" s="2" t="s">
        <v>59</v>
      </c>
    </row>
    <row r="215" spans="1:2" x14ac:dyDescent="0.25">
      <c r="A215" s="61"/>
      <c r="B215" s="2" t="s">
        <v>60</v>
      </c>
    </row>
    <row r="216" spans="1:2" x14ac:dyDescent="0.25">
      <c r="A216" s="61"/>
      <c r="B216" s="2" t="s">
        <v>61</v>
      </c>
    </row>
    <row r="217" spans="1:2" x14ac:dyDescent="0.25">
      <c r="A217" s="61"/>
      <c r="B217" s="2" t="s">
        <v>62</v>
      </c>
    </row>
    <row r="218" spans="1:2" x14ac:dyDescent="0.25">
      <c r="A218" s="61"/>
      <c r="B218" s="2" t="s">
        <v>63</v>
      </c>
    </row>
    <row r="219" spans="1:2" x14ac:dyDescent="0.25">
      <c r="A219" s="61"/>
      <c r="B219" s="2" t="s">
        <v>66</v>
      </c>
    </row>
    <row r="220" spans="1:2" x14ac:dyDescent="0.25">
      <c r="A220" s="61" t="s">
        <v>27</v>
      </c>
      <c r="B220" s="2" t="s">
        <v>56</v>
      </c>
    </row>
    <row r="221" spans="1:2" x14ac:dyDescent="0.25">
      <c r="A221" s="61"/>
      <c r="B221" s="2" t="s">
        <v>57</v>
      </c>
    </row>
    <row r="222" spans="1:2" x14ac:dyDescent="0.25">
      <c r="A222" s="61"/>
      <c r="B222" s="2" t="s">
        <v>69</v>
      </c>
    </row>
    <row r="223" spans="1:2" x14ac:dyDescent="0.25">
      <c r="A223" s="61"/>
      <c r="B223" s="2" t="s">
        <v>58</v>
      </c>
    </row>
    <row r="224" spans="1:2" x14ac:dyDescent="0.25">
      <c r="A224" s="61"/>
      <c r="B224" s="2" t="s">
        <v>59</v>
      </c>
    </row>
    <row r="225" spans="1:2" x14ac:dyDescent="0.25">
      <c r="A225" s="61"/>
      <c r="B225" s="2" t="s">
        <v>60</v>
      </c>
    </row>
    <row r="226" spans="1:2" x14ac:dyDescent="0.25">
      <c r="A226" s="61"/>
      <c r="B226" s="2" t="s">
        <v>61</v>
      </c>
    </row>
    <row r="227" spans="1:2" x14ac:dyDescent="0.25">
      <c r="A227" s="61"/>
      <c r="B227" s="2" t="s">
        <v>62</v>
      </c>
    </row>
    <row r="228" spans="1:2" x14ac:dyDescent="0.25">
      <c r="A228" s="61"/>
      <c r="B228" s="2" t="s">
        <v>63</v>
      </c>
    </row>
    <row r="229" spans="1:2" x14ac:dyDescent="0.25">
      <c r="A229" s="61"/>
      <c r="B229" s="2" t="s">
        <v>66</v>
      </c>
    </row>
    <row r="230" spans="1:2" x14ac:dyDescent="0.25">
      <c r="A230" s="61" t="s">
        <v>28</v>
      </c>
      <c r="B230" s="2" t="s">
        <v>56</v>
      </c>
    </row>
    <row r="231" spans="1:2" x14ac:dyDescent="0.25">
      <c r="A231" s="61"/>
      <c r="B231" s="2" t="s">
        <v>57</v>
      </c>
    </row>
    <row r="232" spans="1:2" x14ac:dyDescent="0.25">
      <c r="A232" s="61"/>
      <c r="B232" s="2" t="s">
        <v>69</v>
      </c>
    </row>
    <row r="233" spans="1:2" x14ac:dyDescent="0.25">
      <c r="A233" s="61"/>
      <c r="B233" s="2" t="s">
        <v>58</v>
      </c>
    </row>
    <row r="234" spans="1:2" x14ac:dyDescent="0.25">
      <c r="A234" s="61"/>
      <c r="B234" s="2" t="s">
        <v>59</v>
      </c>
    </row>
    <row r="235" spans="1:2" x14ac:dyDescent="0.25">
      <c r="A235" s="61"/>
      <c r="B235" s="2" t="s">
        <v>60</v>
      </c>
    </row>
    <row r="236" spans="1:2" x14ac:dyDescent="0.25">
      <c r="A236" s="61"/>
      <c r="B236" s="2" t="s">
        <v>61</v>
      </c>
    </row>
    <row r="237" spans="1:2" x14ac:dyDescent="0.25">
      <c r="A237" s="61"/>
      <c r="B237" s="2" t="s">
        <v>62</v>
      </c>
    </row>
    <row r="238" spans="1:2" x14ac:dyDescent="0.25">
      <c r="A238" s="61"/>
      <c r="B238" s="2" t="s">
        <v>63</v>
      </c>
    </row>
    <row r="239" spans="1:2" x14ac:dyDescent="0.25">
      <c r="A239" s="61"/>
      <c r="B239" s="2" t="s">
        <v>66</v>
      </c>
    </row>
    <row r="240" spans="1:2" x14ac:dyDescent="0.25">
      <c r="A240" s="61" t="s">
        <v>29</v>
      </c>
      <c r="B240" s="2" t="s">
        <v>56</v>
      </c>
    </row>
    <row r="241" spans="1:2" x14ac:dyDescent="0.25">
      <c r="A241" s="61"/>
      <c r="B241" s="2" t="s">
        <v>57</v>
      </c>
    </row>
    <row r="242" spans="1:2" x14ac:dyDescent="0.25">
      <c r="A242" s="61"/>
      <c r="B242" s="2" t="s">
        <v>69</v>
      </c>
    </row>
    <row r="243" spans="1:2" x14ac:dyDescent="0.25">
      <c r="A243" s="61"/>
      <c r="B243" s="2" t="s">
        <v>58</v>
      </c>
    </row>
    <row r="244" spans="1:2" x14ac:dyDescent="0.25">
      <c r="A244" s="61"/>
      <c r="B244" s="2" t="s">
        <v>59</v>
      </c>
    </row>
    <row r="245" spans="1:2" x14ac:dyDescent="0.25">
      <c r="A245" s="61"/>
      <c r="B245" s="2" t="s">
        <v>60</v>
      </c>
    </row>
    <row r="246" spans="1:2" x14ac:dyDescent="0.25">
      <c r="A246" s="61"/>
      <c r="B246" s="2" t="s">
        <v>61</v>
      </c>
    </row>
    <row r="247" spans="1:2" x14ac:dyDescent="0.25">
      <c r="A247" s="61"/>
      <c r="B247" s="2" t="s">
        <v>62</v>
      </c>
    </row>
    <row r="248" spans="1:2" x14ac:dyDescent="0.25">
      <c r="A248" s="61"/>
      <c r="B248" s="2" t="s">
        <v>63</v>
      </c>
    </row>
    <row r="249" spans="1:2" x14ac:dyDescent="0.25">
      <c r="A249" s="61"/>
      <c r="B249" s="2" t="s">
        <v>66</v>
      </c>
    </row>
    <row r="250" spans="1:2" x14ac:dyDescent="0.25">
      <c r="A250" s="61" t="s">
        <v>30</v>
      </c>
      <c r="B250" s="2" t="s">
        <v>56</v>
      </c>
    </row>
    <row r="251" spans="1:2" x14ac:dyDescent="0.25">
      <c r="A251" s="61"/>
      <c r="B251" s="2" t="s">
        <v>57</v>
      </c>
    </row>
    <row r="252" spans="1:2" x14ac:dyDescent="0.25">
      <c r="A252" s="61"/>
      <c r="B252" s="2" t="s">
        <v>69</v>
      </c>
    </row>
    <row r="253" spans="1:2" x14ac:dyDescent="0.25">
      <c r="A253" s="61"/>
      <c r="B253" s="2" t="s">
        <v>58</v>
      </c>
    </row>
    <row r="254" spans="1:2" x14ac:dyDescent="0.25">
      <c r="A254" s="61"/>
      <c r="B254" s="2" t="s">
        <v>59</v>
      </c>
    </row>
    <row r="255" spans="1:2" x14ac:dyDescent="0.25">
      <c r="A255" s="61"/>
      <c r="B255" s="2" t="s">
        <v>60</v>
      </c>
    </row>
    <row r="256" spans="1:2" x14ac:dyDescent="0.25">
      <c r="A256" s="61"/>
      <c r="B256" s="2" t="s">
        <v>61</v>
      </c>
    </row>
    <row r="257" spans="1:2" x14ac:dyDescent="0.25">
      <c r="A257" s="61"/>
      <c r="B257" s="2" t="s">
        <v>62</v>
      </c>
    </row>
    <row r="258" spans="1:2" x14ac:dyDescent="0.25">
      <c r="A258" s="61"/>
      <c r="B258" s="2" t="s">
        <v>63</v>
      </c>
    </row>
    <row r="259" spans="1:2" x14ac:dyDescent="0.25">
      <c r="A259" s="61"/>
      <c r="B259" s="2" t="s">
        <v>66</v>
      </c>
    </row>
    <row r="260" spans="1:2" x14ac:dyDescent="0.25">
      <c r="A260" s="61" t="s">
        <v>31</v>
      </c>
      <c r="B260" s="2" t="s">
        <v>56</v>
      </c>
    </row>
    <row r="261" spans="1:2" x14ac:dyDescent="0.25">
      <c r="A261" s="61"/>
      <c r="B261" s="2" t="s">
        <v>57</v>
      </c>
    </row>
    <row r="262" spans="1:2" x14ac:dyDescent="0.25">
      <c r="A262" s="61"/>
      <c r="B262" s="2" t="s">
        <v>69</v>
      </c>
    </row>
    <row r="263" spans="1:2" x14ac:dyDescent="0.25">
      <c r="A263" s="61"/>
      <c r="B263" s="2" t="s">
        <v>58</v>
      </c>
    </row>
    <row r="264" spans="1:2" x14ac:dyDescent="0.25">
      <c r="A264" s="61"/>
      <c r="B264" s="2" t="s">
        <v>59</v>
      </c>
    </row>
    <row r="265" spans="1:2" x14ac:dyDescent="0.25">
      <c r="A265" s="61"/>
      <c r="B265" s="2" t="s">
        <v>60</v>
      </c>
    </row>
    <row r="266" spans="1:2" x14ac:dyDescent="0.25">
      <c r="A266" s="61"/>
      <c r="B266" s="2" t="s">
        <v>61</v>
      </c>
    </row>
    <row r="267" spans="1:2" x14ac:dyDescent="0.25">
      <c r="A267" s="61"/>
      <c r="B267" s="2" t="s">
        <v>62</v>
      </c>
    </row>
    <row r="268" spans="1:2" x14ac:dyDescent="0.25">
      <c r="A268" s="61"/>
      <c r="B268" s="2" t="s">
        <v>63</v>
      </c>
    </row>
    <row r="269" spans="1:2" x14ac:dyDescent="0.25">
      <c r="A269" s="61"/>
      <c r="B269" s="2" t="s">
        <v>66</v>
      </c>
    </row>
    <row r="270" spans="1:2" x14ac:dyDescent="0.25">
      <c r="A270" s="61" t="s">
        <v>32</v>
      </c>
      <c r="B270" s="2" t="s">
        <v>56</v>
      </c>
    </row>
    <row r="271" spans="1:2" x14ac:dyDescent="0.25">
      <c r="A271" s="61"/>
      <c r="B271" s="2" t="s">
        <v>57</v>
      </c>
    </row>
    <row r="272" spans="1:2" x14ac:dyDescent="0.25">
      <c r="A272" s="61"/>
      <c r="B272" s="2" t="s">
        <v>69</v>
      </c>
    </row>
    <row r="273" spans="1:2" x14ac:dyDescent="0.25">
      <c r="A273" s="61"/>
      <c r="B273" s="2" t="s">
        <v>58</v>
      </c>
    </row>
    <row r="274" spans="1:2" x14ac:dyDescent="0.25">
      <c r="A274" s="61"/>
      <c r="B274" s="2" t="s">
        <v>59</v>
      </c>
    </row>
    <row r="275" spans="1:2" x14ac:dyDescent="0.25">
      <c r="A275" s="61"/>
      <c r="B275" s="2" t="s">
        <v>60</v>
      </c>
    </row>
    <row r="276" spans="1:2" x14ac:dyDescent="0.25">
      <c r="A276" s="61"/>
      <c r="B276" s="2" t="s">
        <v>61</v>
      </c>
    </row>
    <row r="277" spans="1:2" x14ac:dyDescent="0.25">
      <c r="A277" s="61"/>
      <c r="B277" s="2" t="s">
        <v>62</v>
      </c>
    </row>
    <row r="278" spans="1:2" x14ac:dyDescent="0.25">
      <c r="A278" s="61"/>
      <c r="B278" s="2" t="s">
        <v>63</v>
      </c>
    </row>
    <row r="279" spans="1:2" x14ac:dyDescent="0.25">
      <c r="A279" s="61"/>
      <c r="B279" s="2" t="s">
        <v>66</v>
      </c>
    </row>
    <row r="280" spans="1:2" x14ac:dyDescent="0.25">
      <c r="A280" s="61" t="s">
        <v>33</v>
      </c>
      <c r="B280" s="2" t="s">
        <v>56</v>
      </c>
    </row>
    <row r="281" spans="1:2" x14ac:dyDescent="0.25">
      <c r="A281" s="61"/>
      <c r="B281" s="2" t="s">
        <v>57</v>
      </c>
    </row>
    <row r="282" spans="1:2" x14ac:dyDescent="0.25">
      <c r="A282" s="61"/>
      <c r="B282" s="2" t="s">
        <v>69</v>
      </c>
    </row>
    <row r="283" spans="1:2" x14ac:dyDescent="0.25">
      <c r="A283" s="61"/>
      <c r="B283" s="2" t="s">
        <v>58</v>
      </c>
    </row>
    <row r="284" spans="1:2" x14ac:dyDescent="0.25">
      <c r="A284" s="61"/>
      <c r="B284" s="2" t="s">
        <v>59</v>
      </c>
    </row>
    <row r="285" spans="1:2" x14ac:dyDescent="0.25">
      <c r="A285" s="61"/>
      <c r="B285" s="2" t="s">
        <v>60</v>
      </c>
    </row>
    <row r="286" spans="1:2" x14ac:dyDescent="0.25">
      <c r="A286" s="61"/>
      <c r="B286" s="2" t="s">
        <v>61</v>
      </c>
    </row>
    <row r="287" spans="1:2" x14ac:dyDescent="0.25">
      <c r="A287" s="61"/>
      <c r="B287" s="2" t="s">
        <v>62</v>
      </c>
    </row>
    <row r="288" spans="1:2" x14ac:dyDescent="0.25">
      <c r="A288" s="61"/>
      <c r="B288" s="2" t="s">
        <v>63</v>
      </c>
    </row>
    <row r="289" spans="1:2" x14ac:dyDescent="0.25">
      <c r="A289" s="61"/>
      <c r="B289" s="2" t="s">
        <v>66</v>
      </c>
    </row>
    <row r="290" spans="1:2" x14ac:dyDescent="0.25">
      <c r="A290" s="61" t="s">
        <v>34</v>
      </c>
      <c r="B290" s="2" t="s">
        <v>56</v>
      </c>
    </row>
    <row r="291" spans="1:2" x14ac:dyDescent="0.25">
      <c r="A291" s="61"/>
      <c r="B291" s="2" t="s">
        <v>57</v>
      </c>
    </row>
    <row r="292" spans="1:2" x14ac:dyDescent="0.25">
      <c r="A292" s="61"/>
      <c r="B292" s="2" t="s">
        <v>69</v>
      </c>
    </row>
    <row r="293" spans="1:2" x14ac:dyDescent="0.25">
      <c r="A293" s="61"/>
      <c r="B293" s="2" t="s">
        <v>58</v>
      </c>
    </row>
    <row r="294" spans="1:2" x14ac:dyDescent="0.25">
      <c r="A294" s="61"/>
      <c r="B294" s="2" t="s">
        <v>59</v>
      </c>
    </row>
    <row r="295" spans="1:2" x14ac:dyDescent="0.25">
      <c r="A295" s="61"/>
      <c r="B295" s="2" t="s">
        <v>60</v>
      </c>
    </row>
    <row r="296" spans="1:2" x14ac:dyDescent="0.25">
      <c r="A296" s="61"/>
      <c r="B296" s="2" t="s">
        <v>61</v>
      </c>
    </row>
    <row r="297" spans="1:2" x14ac:dyDescent="0.25">
      <c r="A297" s="61"/>
      <c r="B297" s="2" t="s">
        <v>62</v>
      </c>
    </row>
    <row r="298" spans="1:2" x14ac:dyDescent="0.25">
      <c r="A298" s="61"/>
      <c r="B298" s="2" t="s">
        <v>63</v>
      </c>
    </row>
    <row r="299" spans="1:2" x14ac:dyDescent="0.25">
      <c r="A299" s="61"/>
      <c r="B299" s="2" t="s">
        <v>66</v>
      </c>
    </row>
    <row r="300" spans="1:2" x14ac:dyDescent="0.25">
      <c r="A300" s="61" t="s">
        <v>35</v>
      </c>
      <c r="B300" s="2" t="s">
        <v>56</v>
      </c>
    </row>
    <row r="301" spans="1:2" x14ac:dyDescent="0.25">
      <c r="A301" s="61"/>
      <c r="B301" s="2" t="s">
        <v>57</v>
      </c>
    </row>
    <row r="302" spans="1:2" x14ac:dyDescent="0.25">
      <c r="A302" s="62" t="s">
        <v>0</v>
      </c>
      <c r="B302" s="2" t="s">
        <v>69</v>
      </c>
    </row>
    <row r="303" spans="1:2" x14ac:dyDescent="0.25">
      <c r="A303" s="62"/>
      <c r="B303" s="2" t="s">
        <v>58</v>
      </c>
    </row>
    <row r="304" spans="1:2" x14ac:dyDescent="0.25">
      <c r="A304" s="62"/>
      <c r="B304" s="2" t="s">
        <v>59</v>
      </c>
    </row>
    <row r="305" spans="1:2" x14ac:dyDescent="0.25">
      <c r="A305" s="62"/>
      <c r="B305" s="2" t="s">
        <v>60</v>
      </c>
    </row>
    <row r="306" spans="1:2" x14ac:dyDescent="0.25">
      <c r="A306" s="62"/>
      <c r="B306" s="2" t="s">
        <v>61</v>
      </c>
    </row>
    <row r="307" spans="1:2" x14ac:dyDescent="0.25">
      <c r="A307" s="62"/>
      <c r="B307" s="2" t="s">
        <v>62</v>
      </c>
    </row>
    <row r="308" spans="1:2" x14ac:dyDescent="0.25">
      <c r="A308" s="62"/>
      <c r="B308" s="2" t="s">
        <v>63</v>
      </c>
    </row>
    <row r="309" spans="1:2" x14ac:dyDescent="0.25">
      <c r="A309" s="62"/>
      <c r="B309" s="2" t="s">
        <v>66</v>
      </c>
    </row>
    <row r="310" spans="1:2" x14ac:dyDescent="0.25">
      <c r="A310" s="61" t="s">
        <v>36</v>
      </c>
      <c r="B310" s="2" t="s">
        <v>56</v>
      </c>
    </row>
    <row r="311" spans="1:2" x14ac:dyDescent="0.25">
      <c r="A311" s="61"/>
      <c r="B311" s="2" t="s">
        <v>57</v>
      </c>
    </row>
    <row r="312" spans="1:2" x14ac:dyDescent="0.25">
      <c r="A312" s="61"/>
      <c r="B312" s="2" t="s">
        <v>69</v>
      </c>
    </row>
    <row r="313" spans="1:2" x14ac:dyDescent="0.25">
      <c r="A313" s="61"/>
      <c r="B313" s="2" t="s">
        <v>58</v>
      </c>
    </row>
    <row r="314" spans="1:2" x14ac:dyDescent="0.25">
      <c r="A314" s="61"/>
      <c r="B314" s="2" t="s">
        <v>59</v>
      </c>
    </row>
    <row r="315" spans="1:2" x14ac:dyDescent="0.25">
      <c r="A315" s="61"/>
      <c r="B315" s="2" t="s">
        <v>60</v>
      </c>
    </row>
    <row r="316" spans="1:2" x14ac:dyDescent="0.25">
      <c r="A316" s="61"/>
      <c r="B316" s="2" t="s">
        <v>61</v>
      </c>
    </row>
    <row r="317" spans="1:2" x14ac:dyDescent="0.25">
      <c r="A317" s="61"/>
      <c r="B317" s="2" t="s">
        <v>62</v>
      </c>
    </row>
    <row r="318" spans="1:2" x14ac:dyDescent="0.25">
      <c r="A318" s="61"/>
      <c r="B318" s="2" t="s">
        <v>63</v>
      </c>
    </row>
    <row r="319" spans="1:2" x14ac:dyDescent="0.25">
      <c r="A319" s="61"/>
      <c r="B319" s="2" t="s">
        <v>66</v>
      </c>
    </row>
    <row r="320" spans="1:2" x14ac:dyDescent="0.25">
      <c r="A320" s="61" t="s">
        <v>37</v>
      </c>
      <c r="B320" s="2" t="s">
        <v>56</v>
      </c>
    </row>
    <row r="321" spans="1:2" x14ac:dyDescent="0.25">
      <c r="A321" s="61"/>
      <c r="B321" s="2" t="s">
        <v>57</v>
      </c>
    </row>
    <row r="322" spans="1:2" x14ac:dyDescent="0.25">
      <c r="A322" s="61"/>
      <c r="B322" s="2" t="s">
        <v>69</v>
      </c>
    </row>
    <row r="323" spans="1:2" x14ac:dyDescent="0.25">
      <c r="A323" s="61"/>
      <c r="B323" s="2" t="s">
        <v>58</v>
      </c>
    </row>
    <row r="324" spans="1:2" x14ac:dyDescent="0.25">
      <c r="A324" s="61"/>
      <c r="B324" s="2" t="s">
        <v>59</v>
      </c>
    </row>
    <row r="325" spans="1:2" x14ac:dyDescent="0.25">
      <c r="A325" s="61"/>
      <c r="B325" s="2" t="s">
        <v>60</v>
      </c>
    </row>
    <row r="326" spans="1:2" x14ac:dyDescent="0.25">
      <c r="A326" s="61"/>
      <c r="B326" s="2" t="s">
        <v>61</v>
      </c>
    </row>
    <row r="327" spans="1:2" x14ac:dyDescent="0.25">
      <c r="A327" s="61"/>
      <c r="B327" s="2" t="s">
        <v>62</v>
      </c>
    </row>
    <row r="328" spans="1:2" x14ac:dyDescent="0.25">
      <c r="A328" s="61"/>
      <c r="B328" s="2" t="s">
        <v>63</v>
      </c>
    </row>
    <row r="329" spans="1:2" x14ac:dyDescent="0.25">
      <c r="A329" s="61"/>
      <c r="B329" s="2" t="s">
        <v>66</v>
      </c>
    </row>
    <row r="330" spans="1:2" x14ac:dyDescent="0.25">
      <c r="A330" s="61" t="s">
        <v>38</v>
      </c>
      <c r="B330" s="2" t="s">
        <v>56</v>
      </c>
    </row>
    <row r="331" spans="1:2" x14ac:dyDescent="0.25">
      <c r="A331" s="61"/>
      <c r="B331" s="2" t="s">
        <v>57</v>
      </c>
    </row>
    <row r="332" spans="1:2" x14ac:dyDescent="0.25">
      <c r="A332" s="61"/>
      <c r="B332" s="2" t="s">
        <v>69</v>
      </c>
    </row>
    <row r="333" spans="1:2" x14ac:dyDescent="0.25">
      <c r="A333" s="61"/>
      <c r="B333" s="2" t="s">
        <v>58</v>
      </c>
    </row>
    <row r="334" spans="1:2" x14ac:dyDescent="0.25">
      <c r="A334" s="61"/>
      <c r="B334" s="2" t="s">
        <v>59</v>
      </c>
    </row>
    <row r="335" spans="1:2" x14ac:dyDescent="0.25">
      <c r="A335" s="61"/>
      <c r="B335" s="2" t="s">
        <v>60</v>
      </c>
    </row>
    <row r="336" spans="1:2" x14ac:dyDescent="0.25">
      <c r="A336" s="61"/>
      <c r="B336" s="2" t="s">
        <v>61</v>
      </c>
    </row>
    <row r="337" spans="1:2" x14ac:dyDescent="0.25">
      <c r="A337" s="61"/>
      <c r="B337" s="2" t="s">
        <v>62</v>
      </c>
    </row>
    <row r="338" spans="1:2" x14ac:dyDescent="0.25">
      <c r="A338" s="61"/>
      <c r="B338" s="2" t="s">
        <v>63</v>
      </c>
    </row>
    <row r="339" spans="1:2" x14ac:dyDescent="0.25">
      <c r="A339" s="61"/>
      <c r="B339" s="2" t="s">
        <v>66</v>
      </c>
    </row>
    <row r="340" spans="1:2" x14ac:dyDescent="0.25">
      <c r="A340" s="61" t="s">
        <v>39</v>
      </c>
      <c r="B340" s="2" t="s">
        <v>56</v>
      </c>
    </row>
    <row r="341" spans="1:2" x14ac:dyDescent="0.25">
      <c r="A341" s="61"/>
      <c r="B341" s="2" t="s">
        <v>57</v>
      </c>
    </row>
    <row r="342" spans="1:2" x14ac:dyDescent="0.25">
      <c r="A342" s="61"/>
      <c r="B342" s="2" t="s">
        <v>69</v>
      </c>
    </row>
    <row r="343" spans="1:2" x14ac:dyDescent="0.25">
      <c r="A343" s="61"/>
      <c r="B343" s="2" t="s">
        <v>58</v>
      </c>
    </row>
    <row r="344" spans="1:2" x14ac:dyDescent="0.25">
      <c r="A344" s="61"/>
      <c r="B344" s="2" t="s">
        <v>59</v>
      </c>
    </row>
    <row r="345" spans="1:2" x14ac:dyDescent="0.25">
      <c r="A345" s="61"/>
      <c r="B345" s="2" t="s">
        <v>60</v>
      </c>
    </row>
    <row r="346" spans="1:2" x14ac:dyDescent="0.25">
      <c r="A346" s="61"/>
      <c r="B346" s="2" t="s">
        <v>61</v>
      </c>
    </row>
    <row r="347" spans="1:2" x14ac:dyDescent="0.25">
      <c r="A347" s="61"/>
      <c r="B347" s="2" t="s">
        <v>62</v>
      </c>
    </row>
    <row r="348" spans="1:2" x14ac:dyDescent="0.25">
      <c r="A348" s="61"/>
      <c r="B348" s="2" t="s">
        <v>63</v>
      </c>
    </row>
    <row r="349" spans="1:2" x14ac:dyDescent="0.25">
      <c r="A349" s="61"/>
      <c r="B349" s="2" t="s">
        <v>66</v>
      </c>
    </row>
    <row r="350" spans="1:2" x14ac:dyDescent="0.25">
      <c r="A350" s="61" t="s">
        <v>40</v>
      </c>
      <c r="B350" s="2" t="s">
        <v>56</v>
      </c>
    </row>
    <row r="351" spans="1:2" x14ac:dyDescent="0.25">
      <c r="A351" s="61"/>
      <c r="B351" s="2" t="s">
        <v>57</v>
      </c>
    </row>
    <row r="352" spans="1:2" x14ac:dyDescent="0.25">
      <c r="A352" s="61"/>
      <c r="B352" s="2" t="s">
        <v>69</v>
      </c>
    </row>
    <row r="353" spans="1:2" x14ac:dyDescent="0.25">
      <c r="A353" s="61"/>
      <c r="B353" s="2" t="s">
        <v>58</v>
      </c>
    </row>
    <row r="354" spans="1:2" x14ac:dyDescent="0.25">
      <c r="A354" s="61"/>
      <c r="B354" s="2" t="s">
        <v>59</v>
      </c>
    </row>
    <row r="355" spans="1:2" x14ac:dyDescent="0.25">
      <c r="A355" s="61"/>
      <c r="B355" s="2" t="s">
        <v>60</v>
      </c>
    </row>
    <row r="356" spans="1:2" x14ac:dyDescent="0.25">
      <c r="A356" s="61"/>
      <c r="B356" s="2" t="s">
        <v>61</v>
      </c>
    </row>
    <row r="357" spans="1:2" x14ac:dyDescent="0.25">
      <c r="A357" s="61"/>
      <c r="B357" s="2" t="s">
        <v>62</v>
      </c>
    </row>
    <row r="358" spans="1:2" x14ac:dyDescent="0.25">
      <c r="A358" s="61"/>
      <c r="B358" s="2" t="s">
        <v>63</v>
      </c>
    </row>
    <row r="359" spans="1:2" x14ac:dyDescent="0.25">
      <c r="A359" s="61"/>
      <c r="B359" s="2" t="s">
        <v>66</v>
      </c>
    </row>
    <row r="360" spans="1:2" x14ac:dyDescent="0.25">
      <c r="A360" s="61" t="s">
        <v>41</v>
      </c>
      <c r="B360" s="2" t="s">
        <v>56</v>
      </c>
    </row>
    <row r="361" spans="1:2" x14ac:dyDescent="0.25">
      <c r="A361" s="61"/>
      <c r="B361" s="2" t="s">
        <v>57</v>
      </c>
    </row>
    <row r="362" spans="1:2" x14ac:dyDescent="0.25">
      <c r="A362" s="61"/>
      <c r="B362" s="2" t="s">
        <v>69</v>
      </c>
    </row>
    <row r="363" spans="1:2" x14ac:dyDescent="0.25">
      <c r="A363" s="61"/>
      <c r="B363" s="2" t="s">
        <v>58</v>
      </c>
    </row>
    <row r="364" spans="1:2" x14ac:dyDescent="0.25">
      <c r="A364" s="61"/>
      <c r="B364" s="2" t="s">
        <v>59</v>
      </c>
    </row>
    <row r="365" spans="1:2" x14ac:dyDescent="0.25">
      <c r="A365" s="61"/>
      <c r="B365" s="2" t="s">
        <v>60</v>
      </c>
    </row>
    <row r="366" spans="1:2" x14ac:dyDescent="0.25">
      <c r="A366" s="61"/>
      <c r="B366" s="2" t="s">
        <v>61</v>
      </c>
    </row>
    <row r="367" spans="1:2" x14ac:dyDescent="0.25">
      <c r="A367" s="61"/>
      <c r="B367" s="2" t="s">
        <v>62</v>
      </c>
    </row>
    <row r="368" spans="1:2" x14ac:dyDescent="0.25">
      <c r="A368" s="61"/>
      <c r="B368" s="2" t="s">
        <v>63</v>
      </c>
    </row>
    <row r="369" spans="1:2" x14ac:dyDescent="0.25">
      <c r="A369" s="61"/>
      <c r="B369" s="2" t="s">
        <v>66</v>
      </c>
    </row>
    <row r="370" spans="1:2" x14ac:dyDescent="0.25">
      <c r="A370" s="61" t="s">
        <v>42</v>
      </c>
      <c r="B370" s="2" t="s">
        <v>56</v>
      </c>
    </row>
    <row r="371" spans="1:2" x14ac:dyDescent="0.25">
      <c r="A371" s="61"/>
      <c r="B371" s="2" t="s">
        <v>57</v>
      </c>
    </row>
    <row r="372" spans="1:2" x14ac:dyDescent="0.25">
      <c r="A372" s="61"/>
      <c r="B372" s="2" t="s">
        <v>69</v>
      </c>
    </row>
    <row r="373" spans="1:2" x14ac:dyDescent="0.25">
      <c r="A373" s="61"/>
      <c r="B373" s="2" t="s">
        <v>58</v>
      </c>
    </row>
    <row r="374" spans="1:2" x14ac:dyDescent="0.25">
      <c r="A374" s="61"/>
      <c r="B374" s="2" t="s">
        <v>59</v>
      </c>
    </row>
    <row r="375" spans="1:2" x14ac:dyDescent="0.25">
      <c r="A375" s="61"/>
      <c r="B375" s="2" t="s">
        <v>60</v>
      </c>
    </row>
    <row r="376" spans="1:2" x14ac:dyDescent="0.25">
      <c r="A376" s="61"/>
      <c r="B376" s="2" t="s">
        <v>61</v>
      </c>
    </row>
    <row r="377" spans="1:2" x14ac:dyDescent="0.25">
      <c r="A377" s="61"/>
      <c r="B377" s="2" t="s">
        <v>62</v>
      </c>
    </row>
    <row r="378" spans="1:2" x14ac:dyDescent="0.25">
      <c r="A378" s="61"/>
      <c r="B378" s="2" t="s">
        <v>63</v>
      </c>
    </row>
    <row r="379" spans="1:2" x14ac:dyDescent="0.25">
      <c r="A379" s="61"/>
      <c r="B379" s="2" t="s">
        <v>66</v>
      </c>
    </row>
    <row r="380" spans="1:2" x14ac:dyDescent="0.25">
      <c r="A380" s="61" t="s">
        <v>43</v>
      </c>
      <c r="B380" s="2" t="s">
        <v>56</v>
      </c>
    </row>
    <row r="381" spans="1:2" x14ac:dyDescent="0.25">
      <c r="A381" s="61"/>
      <c r="B381" s="2" t="s">
        <v>57</v>
      </c>
    </row>
    <row r="382" spans="1:2" x14ac:dyDescent="0.25">
      <c r="A382" s="61"/>
      <c r="B382" s="2" t="s">
        <v>69</v>
      </c>
    </row>
    <row r="383" spans="1:2" x14ac:dyDescent="0.25">
      <c r="A383" s="61"/>
      <c r="B383" s="2" t="s">
        <v>58</v>
      </c>
    </row>
    <row r="384" spans="1:2" x14ac:dyDescent="0.25">
      <c r="A384" s="61"/>
      <c r="B384" s="2" t="s">
        <v>59</v>
      </c>
    </row>
    <row r="385" spans="1:2" x14ac:dyDescent="0.25">
      <c r="A385" s="61"/>
      <c r="B385" s="2" t="s">
        <v>60</v>
      </c>
    </row>
    <row r="386" spans="1:2" x14ac:dyDescent="0.25">
      <c r="A386" s="61"/>
      <c r="B386" s="2" t="s">
        <v>61</v>
      </c>
    </row>
    <row r="387" spans="1:2" x14ac:dyDescent="0.25">
      <c r="A387" s="61"/>
      <c r="B387" s="2" t="s">
        <v>62</v>
      </c>
    </row>
    <row r="388" spans="1:2" x14ac:dyDescent="0.25">
      <c r="A388" s="61"/>
      <c r="B388" s="2" t="s">
        <v>63</v>
      </c>
    </row>
    <row r="389" spans="1:2" x14ac:dyDescent="0.25">
      <c r="A389" s="61"/>
      <c r="B389" s="2" t="s">
        <v>66</v>
      </c>
    </row>
    <row r="390" spans="1:2" x14ac:dyDescent="0.25">
      <c r="A390" s="61" t="s">
        <v>44</v>
      </c>
      <c r="B390" s="2" t="s">
        <v>56</v>
      </c>
    </row>
    <row r="391" spans="1:2" x14ac:dyDescent="0.25">
      <c r="A391" s="61"/>
      <c r="B391" s="2" t="s">
        <v>57</v>
      </c>
    </row>
    <row r="392" spans="1:2" x14ac:dyDescent="0.25">
      <c r="A392" s="61"/>
      <c r="B392" s="2" t="s">
        <v>69</v>
      </c>
    </row>
    <row r="393" spans="1:2" x14ac:dyDescent="0.25">
      <c r="A393" s="61"/>
      <c r="B393" s="2" t="s">
        <v>58</v>
      </c>
    </row>
    <row r="394" spans="1:2" x14ac:dyDescent="0.25">
      <c r="A394" s="61"/>
      <c r="B394" s="2" t="s">
        <v>59</v>
      </c>
    </row>
    <row r="395" spans="1:2" x14ac:dyDescent="0.25">
      <c r="A395" s="61"/>
      <c r="B395" s="2" t="s">
        <v>60</v>
      </c>
    </row>
    <row r="396" spans="1:2" x14ac:dyDescent="0.25">
      <c r="A396" s="61"/>
      <c r="B396" s="2" t="s">
        <v>61</v>
      </c>
    </row>
    <row r="397" spans="1:2" x14ac:dyDescent="0.25">
      <c r="A397" s="61"/>
      <c r="B397" s="2" t="s">
        <v>62</v>
      </c>
    </row>
    <row r="398" spans="1:2" x14ac:dyDescent="0.25">
      <c r="A398" s="61"/>
      <c r="B398" s="2" t="s">
        <v>63</v>
      </c>
    </row>
    <row r="399" spans="1:2" x14ac:dyDescent="0.25">
      <c r="A399" s="61"/>
      <c r="B399" s="2" t="s">
        <v>66</v>
      </c>
    </row>
    <row r="400" spans="1:2" x14ac:dyDescent="0.25">
      <c r="A400" s="61" t="s">
        <v>45</v>
      </c>
      <c r="B400" s="2" t="s">
        <v>56</v>
      </c>
    </row>
    <row r="401" spans="1:2" x14ac:dyDescent="0.25">
      <c r="A401" s="61"/>
      <c r="B401" s="2" t="s">
        <v>57</v>
      </c>
    </row>
    <row r="402" spans="1:2" x14ac:dyDescent="0.25">
      <c r="A402" s="61"/>
      <c r="B402" s="2" t="s">
        <v>69</v>
      </c>
    </row>
    <row r="403" spans="1:2" x14ac:dyDescent="0.25">
      <c r="A403" s="61"/>
      <c r="B403" s="2" t="s">
        <v>58</v>
      </c>
    </row>
    <row r="404" spans="1:2" x14ac:dyDescent="0.25">
      <c r="A404" s="61"/>
      <c r="B404" s="2" t="s">
        <v>59</v>
      </c>
    </row>
    <row r="405" spans="1:2" x14ac:dyDescent="0.25">
      <c r="A405" s="61"/>
      <c r="B405" s="2" t="s">
        <v>60</v>
      </c>
    </row>
    <row r="406" spans="1:2" x14ac:dyDescent="0.25">
      <c r="A406" s="61"/>
      <c r="B406" s="2" t="s">
        <v>61</v>
      </c>
    </row>
    <row r="407" spans="1:2" x14ac:dyDescent="0.25">
      <c r="A407" s="61"/>
      <c r="B407" s="2" t="s">
        <v>62</v>
      </c>
    </row>
    <row r="408" spans="1:2" x14ac:dyDescent="0.25">
      <c r="A408" s="61"/>
      <c r="B408" s="2" t="s">
        <v>63</v>
      </c>
    </row>
    <row r="409" spans="1:2" x14ac:dyDescent="0.25">
      <c r="A409" s="61"/>
      <c r="B409" s="2" t="s">
        <v>66</v>
      </c>
    </row>
    <row r="410" spans="1:2" x14ac:dyDescent="0.25">
      <c r="A410" s="61" t="s">
        <v>46</v>
      </c>
      <c r="B410" s="2" t="s">
        <v>56</v>
      </c>
    </row>
    <row r="411" spans="1:2" x14ac:dyDescent="0.25">
      <c r="A411" s="61"/>
      <c r="B411" s="2" t="s">
        <v>57</v>
      </c>
    </row>
    <row r="412" spans="1:2" x14ac:dyDescent="0.25">
      <c r="A412" s="61"/>
      <c r="B412" s="2" t="s">
        <v>69</v>
      </c>
    </row>
    <row r="413" spans="1:2" x14ac:dyDescent="0.25">
      <c r="A413" s="61"/>
      <c r="B413" s="2" t="s">
        <v>58</v>
      </c>
    </row>
    <row r="414" spans="1:2" x14ac:dyDescent="0.25">
      <c r="A414" s="61"/>
      <c r="B414" s="2" t="s">
        <v>59</v>
      </c>
    </row>
    <row r="415" spans="1:2" x14ac:dyDescent="0.25">
      <c r="A415" s="61"/>
      <c r="B415" s="2" t="s">
        <v>60</v>
      </c>
    </row>
    <row r="416" spans="1:2" x14ac:dyDescent="0.25">
      <c r="A416" s="61"/>
      <c r="B416" s="2" t="s">
        <v>61</v>
      </c>
    </row>
    <row r="417" spans="1:2" x14ac:dyDescent="0.25">
      <c r="A417" s="61"/>
      <c r="B417" s="2" t="s">
        <v>62</v>
      </c>
    </row>
    <row r="418" spans="1:2" x14ac:dyDescent="0.25">
      <c r="A418" s="61"/>
      <c r="B418" s="2" t="s">
        <v>63</v>
      </c>
    </row>
    <row r="419" spans="1:2" x14ac:dyDescent="0.25">
      <c r="A419" s="61"/>
      <c r="B419" s="2" t="s">
        <v>66</v>
      </c>
    </row>
    <row r="420" spans="1:2" x14ac:dyDescent="0.25">
      <c r="A420" s="61" t="s">
        <v>47</v>
      </c>
      <c r="B420" s="2" t="s">
        <v>56</v>
      </c>
    </row>
    <row r="421" spans="1:2" x14ac:dyDescent="0.25">
      <c r="A421" s="61"/>
      <c r="B421" s="2" t="s">
        <v>57</v>
      </c>
    </row>
    <row r="422" spans="1:2" x14ac:dyDescent="0.25">
      <c r="A422" s="61"/>
      <c r="B422" s="2" t="s">
        <v>69</v>
      </c>
    </row>
    <row r="423" spans="1:2" x14ac:dyDescent="0.25">
      <c r="A423" s="61"/>
      <c r="B423" s="2" t="s">
        <v>58</v>
      </c>
    </row>
    <row r="424" spans="1:2" x14ac:dyDescent="0.25">
      <c r="A424" s="61"/>
      <c r="B424" s="2" t="s">
        <v>59</v>
      </c>
    </row>
    <row r="425" spans="1:2" x14ac:dyDescent="0.25">
      <c r="A425" s="61"/>
      <c r="B425" s="2" t="s">
        <v>60</v>
      </c>
    </row>
    <row r="426" spans="1:2" x14ac:dyDescent="0.25">
      <c r="A426" s="61"/>
      <c r="B426" s="2" t="s">
        <v>61</v>
      </c>
    </row>
    <row r="427" spans="1:2" x14ac:dyDescent="0.25">
      <c r="A427" s="61"/>
      <c r="B427" s="2" t="s">
        <v>62</v>
      </c>
    </row>
    <row r="428" spans="1:2" x14ac:dyDescent="0.25">
      <c r="A428" s="61"/>
      <c r="B428" s="2" t="s">
        <v>63</v>
      </c>
    </row>
    <row r="429" spans="1:2" x14ac:dyDescent="0.25">
      <c r="A429" s="61"/>
      <c r="B429" s="2" t="s">
        <v>66</v>
      </c>
    </row>
    <row r="430" spans="1:2" x14ac:dyDescent="0.25">
      <c r="A430" s="61" t="s">
        <v>48</v>
      </c>
      <c r="B430" s="2" t="s">
        <v>56</v>
      </c>
    </row>
    <row r="431" spans="1:2" x14ac:dyDescent="0.25">
      <c r="A431" s="61"/>
      <c r="B431" s="2" t="s">
        <v>57</v>
      </c>
    </row>
    <row r="432" spans="1:2" x14ac:dyDescent="0.25">
      <c r="A432" s="61"/>
      <c r="B432" s="2" t="s">
        <v>69</v>
      </c>
    </row>
    <row r="433" spans="1:2" x14ac:dyDescent="0.25">
      <c r="A433" s="61"/>
      <c r="B433" s="2" t="s">
        <v>58</v>
      </c>
    </row>
    <row r="434" spans="1:2" x14ac:dyDescent="0.25">
      <c r="A434" s="61"/>
      <c r="B434" s="2" t="s">
        <v>59</v>
      </c>
    </row>
    <row r="435" spans="1:2" x14ac:dyDescent="0.25">
      <c r="A435" s="61"/>
      <c r="B435" s="2" t="s">
        <v>60</v>
      </c>
    </row>
    <row r="436" spans="1:2" x14ac:dyDescent="0.25">
      <c r="A436" s="61"/>
      <c r="B436" s="2" t="s">
        <v>61</v>
      </c>
    </row>
    <row r="437" spans="1:2" x14ac:dyDescent="0.25">
      <c r="A437" s="61"/>
      <c r="B437" s="2" t="s">
        <v>62</v>
      </c>
    </row>
    <row r="438" spans="1:2" x14ac:dyDescent="0.25">
      <c r="A438" s="61"/>
      <c r="B438" s="2" t="s">
        <v>63</v>
      </c>
    </row>
    <row r="439" spans="1:2" x14ac:dyDescent="0.25">
      <c r="A439" s="61"/>
      <c r="B439" s="2" t="s">
        <v>66</v>
      </c>
    </row>
    <row r="440" spans="1:2" x14ac:dyDescent="0.25">
      <c r="A440" s="61" t="s">
        <v>49</v>
      </c>
      <c r="B440" s="2" t="s">
        <v>56</v>
      </c>
    </row>
    <row r="441" spans="1:2" x14ac:dyDescent="0.25">
      <c r="A441" s="61"/>
      <c r="B441" s="2" t="s">
        <v>57</v>
      </c>
    </row>
    <row r="442" spans="1:2" x14ac:dyDescent="0.25">
      <c r="A442" s="61"/>
      <c r="B442" s="2" t="s">
        <v>69</v>
      </c>
    </row>
    <row r="443" spans="1:2" x14ac:dyDescent="0.25">
      <c r="A443" s="61"/>
      <c r="B443" s="2" t="s">
        <v>58</v>
      </c>
    </row>
    <row r="444" spans="1:2" x14ac:dyDescent="0.25">
      <c r="A444" s="61"/>
      <c r="B444" s="2" t="s">
        <v>59</v>
      </c>
    </row>
    <row r="445" spans="1:2" x14ac:dyDescent="0.25">
      <c r="A445" s="61"/>
      <c r="B445" s="2" t="s">
        <v>60</v>
      </c>
    </row>
    <row r="446" spans="1:2" x14ac:dyDescent="0.25">
      <c r="A446" s="61"/>
      <c r="B446" s="2" t="s">
        <v>61</v>
      </c>
    </row>
    <row r="447" spans="1:2" x14ac:dyDescent="0.25">
      <c r="A447" s="61"/>
      <c r="B447" s="2" t="s">
        <v>62</v>
      </c>
    </row>
    <row r="448" spans="1:2" x14ac:dyDescent="0.25">
      <c r="A448" s="61"/>
      <c r="B448" s="2" t="s">
        <v>63</v>
      </c>
    </row>
    <row r="449" spans="1:2" x14ac:dyDescent="0.25">
      <c r="A449" s="61"/>
      <c r="B449" s="2" t="s">
        <v>66</v>
      </c>
    </row>
    <row r="450" spans="1:2" x14ac:dyDescent="0.25">
      <c r="A450" s="61" t="s">
        <v>50</v>
      </c>
      <c r="B450" s="2" t="s">
        <v>56</v>
      </c>
    </row>
    <row r="451" spans="1:2" x14ac:dyDescent="0.25">
      <c r="A451" s="61"/>
      <c r="B451" s="2" t="s">
        <v>57</v>
      </c>
    </row>
    <row r="452" spans="1:2" x14ac:dyDescent="0.25">
      <c r="A452" s="61"/>
      <c r="B452" s="2" t="s">
        <v>69</v>
      </c>
    </row>
    <row r="453" spans="1:2" x14ac:dyDescent="0.25">
      <c r="A453" s="61"/>
      <c r="B453" s="2" t="s">
        <v>58</v>
      </c>
    </row>
    <row r="454" spans="1:2" x14ac:dyDescent="0.25">
      <c r="A454" s="61"/>
      <c r="B454" s="2" t="s">
        <v>59</v>
      </c>
    </row>
    <row r="455" spans="1:2" x14ac:dyDescent="0.25">
      <c r="A455" s="61"/>
      <c r="B455" s="2" t="s">
        <v>60</v>
      </c>
    </row>
    <row r="456" spans="1:2" x14ac:dyDescent="0.25">
      <c r="A456" s="61"/>
      <c r="B456" s="2" t="s">
        <v>61</v>
      </c>
    </row>
    <row r="457" spans="1:2" x14ac:dyDescent="0.25">
      <c r="A457" s="61"/>
      <c r="B457" s="2" t="s">
        <v>62</v>
      </c>
    </row>
    <row r="458" spans="1:2" x14ac:dyDescent="0.25">
      <c r="A458" s="61"/>
      <c r="B458" s="2" t="s">
        <v>63</v>
      </c>
    </row>
    <row r="459" spans="1:2" x14ac:dyDescent="0.25">
      <c r="A459" s="61"/>
      <c r="B459" s="2" t="s">
        <v>66</v>
      </c>
    </row>
    <row r="460" spans="1:2" x14ac:dyDescent="0.25">
      <c r="A460" s="61" t="s">
        <v>51</v>
      </c>
      <c r="B460" s="2" t="s">
        <v>69</v>
      </c>
    </row>
    <row r="461" spans="1:2" x14ac:dyDescent="0.25">
      <c r="A461" s="61"/>
      <c r="B461" s="2" t="s">
        <v>61</v>
      </c>
    </row>
    <row r="462" spans="1:2" x14ac:dyDescent="0.25">
      <c r="A462" s="61" t="s">
        <v>52</v>
      </c>
      <c r="B462" s="2" t="s">
        <v>56</v>
      </c>
    </row>
    <row r="463" spans="1:2" x14ac:dyDescent="0.25">
      <c r="A463" s="61"/>
      <c r="B463" s="2" t="s">
        <v>57</v>
      </c>
    </row>
    <row r="464" spans="1:2" x14ac:dyDescent="0.25">
      <c r="A464" s="61"/>
      <c r="B464" s="2" t="s">
        <v>69</v>
      </c>
    </row>
    <row r="465" spans="1:2" x14ac:dyDescent="0.25">
      <c r="A465" s="61"/>
      <c r="B465" s="2" t="s">
        <v>58</v>
      </c>
    </row>
    <row r="466" spans="1:2" x14ac:dyDescent="0.25">
      <c r="A466" s="61"/>
      <c r="B466" s="2" t="s">
        <v>59</v>
      </c>
    </row>
    <row r="467" spans="1:2" x14ac:dyDescent="0.25">
      <c r="A467" s="61"/>
      <c r="B467" s="2" t="s">
        <v>60</v>
      </c>
    </row>
    <row r="468" spans="1:2" x14ac:dyDescent="0.25">
      <c r="A468" s="61"/>
      <c r="B468" s="2" t="s">
        <v>61</v>
      </c>
    </row>
    <row r="469" spans="1:2" x14ac:dyDescent="0.25">
      <c r="A469" s="61"/>
      <c r="B469" s="2" t="s">
        <v>62</v>
      </c>
    </row>
    <row r="470" spans="1:2" x14ac:dyDescent="0.25">
      <c r="A470" s="61"/>
      <c r="B470" s="2" t="s">
        <v>63</v>
      </c>
    </row>
    <row r="471" spans="1:2" x14ac:dyDescent="0.25">
      <c r="A471" s="61"/>
      <c r="B471" s="2" t="s">
        <v>66</v>
      </c>
    </row>
    <row r="472" spans="1:2" x14ac:dyDescent="0.25">
      <c r="A472" s="61" t="s">
        <v>53</v>
      </c>
      <c r="B472" s="2" t="s">
        <v>56</v>
      </c>
    </row>
    <row r="473" spans="1:2" x14ac:dyDescent="0.25">
      <c r="A473" s="61"/>
      <c r="B473" s="2" t="s">
        <v>57</v>
      </c>
    </row>
    <row r="474" spans="1:2" x14ac:dyDescent="0.25">
      <c r="A474" s="61"/>
      <c r="B474" s="2" t="s">
        <v>69</v>
      </c>
    </row>
    <row r="475" spans="1:2" x14ac:dyDescent="0.25">
      <c r="A475" s="61"/>
      <c r="B475" s="2" t="s">
        <v>58</v>
      </c>
    </row>
    <row r="476" spans="1:2" x14ac:dyDescent="0.25">
      <c r="A476" s="61"/>
      <c r="B476" s="2" t="s">
        <v>59</v>
      </c>
    </row>
    <row r="477" spans="1:2" x14ac:dyDescent="0.25">
      <c r="A477" s="61"/>
      <c r="B477" s="2" t="s">
        <v>60</v>
      </c>
    </row>
    <row r="478" spans="1:2" x14ac:dyDescent="0.25">
      <c r="A478" s="61"/>
      <c r="B478" s="2" t="s">
        <v>61</v>
      </c>
    </row>
    <row r="479" spans="1:2" x14ac:dyDescent="0.25">
      <c r="A479" s="61"/>
      <c r="B479" s="2" t="s">
        <v>62</v>
      </c>
    </row>
    <row r="480" spans="1:2" x14ac:dyDescent="0.25">
      <c r="A480" s="61"/>
      <c r="B480" s="2" t="s">
        <v>63</v>
      </c>
    </row>
    <row r="481" spans="1:2" x14ac:dyDescent="0.25">
      <c r="A481" s="61"/>
      <c r="B481" s="2" t="s">
        <v>66</v>
      </c>
    </row>
    <row r="482" spans="1:2" x14ac:dyDescent="0.25">
      <c r="A482" s="61" t="s">
        <v>54</v>
      </c>
      <c r="B482" s="2" t="s">
        <v>56</v>
      </c>
    </row>
    <row r="483" spans="1:2" x14ac:dyDescent="0.25">
      <c r="A483" s="61"/>
      <c r="B483" s="2" t="s">
        <v>57</v>
      </c>
    </row>
    <row r="484" spans="1:2" x14ac:dyDescent="0.25">
      <c r="A484" s="61"/>
      <c r="B484" s="2" t="s">
        <v>69</v>
      </c>
    </row>
    <row r="485" spans="1:2" x14ac:dyDescent="0.25">
      <c r="A485" s="61"/>
      <c r="B485" s="2" t="s">
        <v>58</v>
      </c>
    </row>
    <row r="486" spans="1:2" x14ac:dyDescent="0.25">
      <c r="A486" s="61"/>
      <c r="B486" s="2" t="s">
        <v>59</v>
      </c>
    </row>
    <row r="487" spans="1:2" x14ac:dyDescent="0.25">
      <c r="A487" s="61"/>
      <c r="B487" s="2" t="s">
        <v>60</v>
      </c>
    </row>
    <row r="488" spans="1:2" x14ac:dyDescent="0.25">
      <c r="A488" s="61"/>
      <c r="B488" s="2" t="s">
        <v>61</v>
      </c>
    </row>
    <row r="489" spans="1:2" x14ac:dyDescent="0.25">
      <c r="A489" s="61"/>
      <c r="B489" s="2" t="s">
        <v>62</v>
      </c>
    </row>
    <row r="490" spans="1:2" x14ac:dyDescent="0.25">
      <c r="A490" s="61"/>
      <c r="B490" s="2" t="s">
        <v>63</v>
      </c>
    </row>
    <row r="491" spans="1:2" x14ac:dyDescent="0.25">
      <c r="A491" s="61"/>
      <c r="B491" s="2" t="s">
        <v>66</v>
      </c>
    </row>
  </sheetData>
  <mergeCells count="53">
    <mergeCell ref="A450:A459"/>
    <mergeCell ref="A460:A461"/>
    <mergeCell ref="A462:A471"/>
    <mergeCell ref="A472:A481"/>
    <mergeCell ref="A482:A491"/>
    <mergeCell ref="A440:A449"/>
    <mergeCell ref="A330:A339"/>
    <mergeCell ref="A340:A349"/>
    <mergeCell ref="A350:A359"/>
    <mergeCell ref="A360:A369"/>
    <mergeCell ref="A370:A379"/>
    <mergeCell ref="A380:A389"/>
    <mergeCell ref="A390:A399"/>
    <mergeCell ref="A400:A409"/>
    <mergeCell ref="A410:A419"/>
    <mergeCell ref="A420:A429"/>
    <mergeCell ref="A430:A439"/>
    <mergeCell ref="A320:A329"/>
    <mergeCell ref="A220:A229"/>
    <mergeCell ref="A230:A239"/>
    <mergeCell ref="A240:A249"/>
    <mergeCell ref="A250:A259"/>
    <mergeCell ref="A260:A269"/>
    <mergeCell ref="A270:A279"/>
    <mergeCell ref="A280:A289"/>
    <mergeCell ref="A290:A299"/>
    <mergeCell ref="A300:A301"/>
    <mergeCell ref="A302:A309"/>
    <mergeCell ref="A310:A319"/>
    <mergeCell ref="A210:A219"/>
    <mergeCell ref="A100:A109"/>
    <mergeCell ref="A110:A119"/>
    <mergeCell ref="A120:A129"/>
    <mergeCell ref="A130:A139"/>
    <mergeCell ref="A140:A149"/>
    <mergeCell ref="A150:A159"/>
    <mergeCell ref="A160:A169"/>
    <mergeCell ref="A170:A179"/>
    <mergeCell ref="A180:A189"/>
    <mergeCell ref="A190:A199"/>
    <mergeCell ref="A200:A209"/>
    <mergeCell ref="A90:A99"/>
    <mergeCell ref="A2:A9"/>
    <mergeCell ref="A10:A17"/>
    <mergeCell ref="A18:A25"/>
    <mergeCell ref="A26:A33"/>
    <mergeCell ref="A34:A38"/>
    <mergeCell ref="A39:A43"/>
    <mergeCell ref="A44:A49"/>
    <mergeCell ref="A50:A59"/>
    <mergeCell ref="A60:A69"/>
    <mergeCell ref="A70:A79"/>
    <mergeCell ref="A80:A8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activeCell="B4" sqref="B4"/>
    </sheetView>
  </sheetViews>
  <sheetFormatPr defaultRowHeight="14.3" x14ac:dyDescent="0.25"/>
  <cols>
    <col min="1" max="1" width="16.125" customWidth="1"/>
    <col min="2" max="2" width="21.625" customWidth="1"/>
    <col min="3" max="3" width="21.875" customWidth="1"/>
    <col min="4" max="4" width="19.375" customWidth="1"/>
    <col min="5" max="5" width="16.75" customWidth="1"/>
    <col min="6" max="6" width="19.25" customWidth="1"/>
  </cols>
  <sheetData>
    <row r="1" spans="1:6" ht="31.25" customHeight="1" x14ac:dyDescent="0.25">
      <c r="A1" s="51" t="s">
        <v>274</v>
      </c>
      <c r="B1" s="51"/>
      <c r="C1" s="51"/>
      <c r="D1" s="51"/>
      <c r="E1" s="51"/>
      <c r="F1" s="51"/>
    </row>
    <row r="2" spans="1:6" ht="39.6" customHeight="1" x14ac:dyDescent="0.25">
      <c r="A2" s="18" t="s">
        <v>76</v>
      </c>
      <c r="B2" s="18" t="s">
        <v>279</v>
      </c>
      <c r="C2" s="18" t="s">
        <v>280</v>
      </c>
      <c r="D2" s="18" t="s">
        <v>281</v>
      </c>
      <c r="E2" s="18" t="s">
        <v>271</v>
      </c>
      <c r="F2" s="18" t="s">
        <v>272</v>
      </c>
    </row>
    <row r="3" spans="1:6" ht="21.6" customHeight="1" x14ac:dyDescent="0.25">
      <c r="A3" s="19" t="s">
        <v>77</v>
      </c>
      <c r="B3" s="22">
        <v>0</v>
      </c>
      <c r="C3" s="22">
        <v>0</v>
      </c>
      <c r="D3" s="22">
        <v>0</v>
      </c>
      <c r="E3" s="22">
        <v>0</v>
      </c>
      <c r="F3" s="22">
        <v>0</v>
      </c>
    </row>
    <row r="4" spans="1:6" ht="31.95" customHeight="1" x14ac:dyDescent="0.25">
      <c r="A4" s="19" t="s">
        <v>78</v>
      </c>
      <c r="B4" s="22">
        <v>0</v>
      </c>
      <c r="C4" s="22">
        <v>0</v>
      </c>
      <c r="D4" s="22">
        <v>0</v>
      </c>
      <c r="E4" s="22">
        <v>0</v>
      </c>
      <c r="F4" s="22">
        <v>0</v>
      </c>
    </row>
    <row r="5" spans="1:6" ht="23.95" customHeight="1" x14ac:dyDescent="0.25">
      <c r="A5" s="19" t="s">
        <v>79</v>
      </c>
      <c r="B5" s="22">
        <v>0</v>
      </c>
      <c r="C5" s="22">
        <v>0</v>
      </c>
      <c r="D5" s="22">
        <v>0</v>
      </c>
      <c r="E5" s="22">
        <v>0</v>
      </c>
      <c r="F5" s="22">
        <v>0</v>
      </c>
    </row>
    <row r="6" spans="1:6" ht="22.1" customHeight="1" x14ac:dyDescent="0.25">
      <c r="A6" s="19" t="s">
        <v>81</v>
      </c>
      <c r="B6" s="22">
        <v>0</v>
      </c>
      <c r="C6" s="22">
        <v>0</v>
      </c>
      <c r="D6" s="22">
        <v>0</v>
      </c>
      <c r="E6" s="22">
        <v>0</v>
      </c>
      <c r="F6" s="22">
        <v>0</v>
      </c>
    </row>
    <row r="7" spans="1:6" ht="24.65" customHeight="1" x14ac:dyDescent="0.25">
      <c r="A7" s="19" t="s">
        <v>80</v>
      </c>
      <c r="B7" s="22">
        <v>0</v>
      </c>
      <c r="C7" s="22">
        <v>0</v>
      </c>
      <c r="D7" s="22">
        <v>0</v>
      </c>
      <c r="E7" s="22">
        <v>0</v>
      </c>
      <c r="F7" s="22">
        <v>0</v>
      </c>
    </row>
    <row r="8" spans="1:6" ht="27.7" customHeight="1" x14ac:dyDescent="0.25">
      <c r="A8" s="19" t="s">
        <v>82</v>
      </c>
      <c r="B8" s="22">
        <v>0</v>
      </c>
      <c r="C8" s="22">
        <v>0</v>
      </c>
      <c r="D8" s="22">
        <v>0</v>
      </c>
      <c r="E8" s="22">
        <v>0</v>
      </c>
      <c r="F8" s="22">
        <v>0</v>
      </c>
    </row>
    <row r="9" spans="1:6" ht="26" customHeight="1" x14ac:dyDescent="0.25">
      <c r="A9" s="20" t="s">
        <v>83</v>
      </c>
      <c r="B9" s="21">
        <f>SUM(B3:B8)</f>
        <v>0</v>
      </c>
      <c r="C9" s="21">
        <f>SUM(C3:C8)</f>
        <v>0</v>
      </c>
      <c r="D9" s="21">
        <f>SUM(D3:D8)</f>
        <v>0</v>
      </c>
      <c r="E9" s="21">
        <f>SUM(E3:E8)</f>
        <v>0</v>
      </c>
      <c r="F9" s="21">
        <f>SUM(F3:F8)</f>
        <v>0</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80" zoomScaleNormal="80" workbookViewId="0">
      <selection activeCell="B7" sqref="B7"/>
    </sheetView>
  </sheetViews>
  <sheetFormatPr defaultRowHeight="14.3" x14ac:dyDescent="0.25"/>
  <cols>
    <col min="1" max="1" width="9.875" customWidth="1"/>
    <col min="2" max="2" width="10.875" customWidth="1"/>
    <col min="3" max="3" width="29" customWidth="1"/>
    <col min="4" max="4" width="25.875" customWidth="1"/>
    <col min="5" max="5" width="16.75" customWidth="1"/>
    <col min="6" max="6" width="35.375" customWidth="1"/>
    <col min="7" max="9" width="12.25" customWidth="1"/>
    <col min="10" max="10" width="12.25" style="11" customWidth="1"/>
    <col min="11" max="11" width="13.875" customWidth="1"/>
    <col min="12" max="12" width="13" customWidth="1"/>
    <col min="13" max="13" width="11.25" customWidth="1"/>
  </cols>
  <sheetData>
    <row r="1" spans="1:13" ht="15.65" x14ac:dyDescent="0.25">
      <c r="A1" s="3" t="s">
        <v>275</v>
      </c>
      <c r="B1" s="3"/>
    </row>
    <row r="2" spans="1:13" ht="19.05" thickBot="1" x14ac:dyDescent="0.35">
      <c r="A2" s="3" t="s">
        <v>70</v>
      </c>
      <c r="B2" s="3"/>
      <c r="C2" s="7"/>
      <c r="D2" s="4"/>
      <c r="E2" s="4"/>
      <c r="F2" s="4"/>
    </row>
    <row r="3" spans="1:13" ht="33.65" customHeight="1" x14ac:dyDescent="0.25">
      <c r="A3" s="52" t="s">
        <v>94</v>
      </c>
      <c r="B3" s="53"/>
      <c r="C3" s="53"/>
      <c r="D3" s="53"/>
      <c r="E3" s="53"/>
      <c r="F3" s="53"/>
      <c r="G3" s="54"/>
      <c r="L3" s="17" t="s">
        <v>87</v>
      </c>
    </row>
    <row r="4" spans="1:13" ht="62.5" customHeight="1" x14ac:dyDescent="0.25">
      <c r="A4" s="63"/>
      <c r="B4" s="64"/>
      <c r="C4" s="64"/>
      <c r="D4" s="64"/>
      <c r="E4" s="64"/>
      <c r="F4" s="64"/>
      <c r="G4" s="65"/>
      <c r="L4" s="66">
        <f>SUM(L6:L41)</f>
        <v>0</v>
      </c>
    </row>
    <row r="5" spans="1:13" ht="37.200000000000003" customHeight="1" x14ac:dyDescent="0.25">
      <c r="A5" s="18" t="s">
        <v>1</v>
      </c>
      <c r="B5" s="18" t="s">
        <v>85</v>
      </c>
      <c r="C5" s="18" t="s">
        <v>2</v>
      </c>
      <c r="D5" s="18" t="s">
        <v>89</v>
      </c>
      <c r="E5" s="18" t="s">
        <v>90</v>
      </c>
      <c r="F5" s="18" t="s">
        <v>71</v>
      </c>
      <c r="G5" s="8" t="s">
        <v>93</v>
      </c>
      <c r="H5" s="8" t="s">
        <v>91</v>
      </c>
      <c r="I5" s="8" t="s">
        <v>268</v>
      </c>
      <c r="J5" s="8" t="s">
        <v>88</v>
      </c>
      <c r="K5" s="8" t="s">
        <v>72</v>
      </c>
      <c r="L5" s="8" t="s">
        <v>73</v>
      </c>
      <c r="M5" s="8" t="s">
        <v>74</v>
      </c>
    </row>
    <row r="6" spans="1:13" ht="108.7" x14ac:dyDescent="0.25">
      <c r="A6" s="6" t="s">
        <v>11</v>
      </c>
      <c r="B6" s="6" t="s">
        <v>86</v>
      </c>
      <c r="C6" s="44" t="s">
        <v>160</v>
      </c>
      <c r="D6" s="45" t="s">
        <v>161</v>
      </c>
      <c r="E6" s="45" t="s">
        <v>162</v>
      </c>
      <c r="F6" s="12"/>
      <c r="G6" s="13" t="s">
        <v>75</v>
      </c>
      <c r="H6" s="13" t="s">
        <v>84</v>
      </c>
      <c r="I6" s="13" t="s">
        <v>84</v>
      </c>
      <c r="J6" s="13">
        <v>5</v>
      </c>
      <c r="K6" s="15">
        <v>0</v>
      </c>
      <c r="L6" s="16">
        <f t="shared" ref="L6:L34" si="0">K6*J6</f>
        <v>0</v>
      </c>
      <c r="M6" s="14"/>
    </row>
    <row r="7" spans="1:13" ht="108.7" x14ac:dyDescent="0.25">
      <c r="A7" s="6" t="s">
        <v>12</v>
      </c>
      <c r="B7" s="6" t="s">
        <v>86</v>
      </c>
      <c r="C7" s="44" t="s">
        <v>163</v>
      </c>
      <c r="D7" s="45" t="s">
        <v>161</v>
      </c>
      <c r="E7" s="45" t="s">
        <v>162</v>
      </c>
      <c r="F7" s="12"/>
      <c r="G7" s="13" t="s">
        <v>75</v>
      </c>
      <c r="H7" s="13" t="s">
        <v>84</v>
      </c>
      <c r="I7" s="13" t="s">
        <v>84</v>
      </c>
      <c r="J7" s="13">
        <v>2</v>
      </c>
      <c r="K7" s="15">
        <v>0</v>
      </c>
      <c r="L7" s="16">
        <f t="shared" si="0"/>
        <v>0</v>
      </c>
      <c r="M7" s="14"/>
    </row>
    <row r="8" spans="1:13" ht="108.7" x14ac:dyDescent="0.25">
      <c r="A8" s="6" t="s">
        <v>13</v>
      </c>
      <c r="B8" s="6" t="s">
        <v>86</v>
      </c>
      <c r="C8" s="44" t="s">
        <v>164</v>
      </c>
      <c r="D8" s="45" t="s">
        <v>161</v>
      </c>
      <c r="E8" s="45" t="s">
        <v>162</v>
      </c>
      <c r="F8" s="12"/>
      <c r="G8" s="13" t="s">
        <v>75</v>
      </c>
      <c r="H8" s="13" t="s">
        <v>84</v>
      </c>
      <c r="I8" s="13" t="s">
        <v>84</v>
      </c>
      <c r="J8" s="13">
        <v>0</v>
      </c>
      <c r="K8" s="15">
        <v>0</v>
      </c>
      <c r="L8" s="16">
        <f t="shared" si="0"/>
        <v>0</v>
      </c>
      <c r="M8" s="14"/>
    </row>
    <row r="9" spans="1:13" ht="108.7" x14ac:dyDescent="0.25">
      <c r="A9" s="6" t="s">
        <v>15</v>
      </c>
      <c r="B9" s="6" t="s">
        <v>86</v>
      </c>
      <c r="C9" s="44" t="s">
        <v>165</v>
      </c>
      <c r="D9" s="45" t="s">
        <v>161</v>
      </c>
      <c r="E9" s="45" t="s">
        <v>162</v>
      </c>
      <c r="F9" s="12"/>
      <c r="G9" s="13" t="s">
        <v>75</v>
      </c>
      <c r="H9" s="13" t="s">
        <v>84</v>
      </c>
      <c r="I9" s="13" t="s">
        <v>84</v>
      </c>
      <c r="J9" s="13">
        <v>0</v>
      </c>
      <c r="K9" s="15">
        <v>0</v>
      </c>
      <c r="L9" s="16">
        <f t="shared" si="0"/>
        <v>0</v>
      </c>
      <c r="M9" s="14"/>
    </row>
    <row r="10" spans="1:13" ht="108.7" x14ac:dyDescent="0.25">
      <c r="A10" s="6" t="s">
        <v>16</v>
      </c>
      <c r="B10" s="6" t="s">
        <v>86</v>
      </c>
      <c r="C10" s="44" t="s">
        <v>166</v>
      </c>
      <c r="D10" s="45" t="s">
        <v>161</v>
      </c>
      <c r="E10" s="45" t="s">
        <v>162</v>
      </c>
      <c r="F10" s="12"/>
      <c r="G10" s="13" t="s">
        <v>75</v>
      </c>
      <c r="H10" s="13" t="s">
        <v>84</v>
      </c>
      <c r="I10" s="13" t="s">
        <v>84</v>
      </c>
      <c r="J10" s="13">
        <v>2</v>
      </c>
      <c r="K10" s="15">
        <v>0</v>
      </c>
      <c r="L10" s="16">
        <f t="shared" si="0"/>
        <v>0</v>
      </c>
      <c r="M10" s="14"/>
    </row>
    <row r="11" spans="1:13" ht="108.7" x14ac:dyDescent="0.25">
      <c r="A11" s="6" t="s">
        <v>18</v>
      </c>
      <c r="B11" s="6" t="s">
        <v>86</v>
      </c>
      <c r="C11" s="44" t="s">
        <v>167</v>
      </c>
      <c r="D11" s="45" t="s">
        <v>161</v>
      </c>
      <c r="E11" s="45" t="s">
        <v>162</v>
      </c>
      <c r="F11" s="12"/>
      <c r="G11" s="13" t="s">
        <v>75</v>
      </c>
      <c r="H11" s="13" t="s">
        <v>84</v>
      </c>
      <c r="I11" s="13" t="s">
        <v>84</v>
      </c>
      <c r="J11" s="13">
        <v>0</v>
      </c>
      <c r="K11" s="15">
        <v>0</v>
      </c>
      <c r="L11" s="16">
        <f t="shared" si="0"/>
        <v>0</v>
      </c>
      <c r="M11" s="14"/>
    </row>
    <row r="12" spans="1:13" ht="108.7" x14ac:dyDescent="0.25">
      <c r="A12" s="6" t="s">
        <v>21</v>
      </c>
      <c r="B12" s="6" t="s">
        <v>86</v>
      </c>
      <c r="C12" s="44" t="s">
        <v>168</v>
      </c>
      <c r="D12" s="45" t="s">
        <v>161</v>
      </c>
      <c r="E12" s="45" t="s">
        <v>162</v>
      </c>
      <c r="F12" s="12"/>
      <c r="G12" s="13" t="s">
        <v>75</v>
      </c>
      <c r="H12" s="13" t="s">
        <v>84</v>
      </c>
      <c r="I12" s="13" t="s">
        <v>84</v>
      </c>
      <c r="J12" s="13">
        <v>2</v>
      </c>
      <c r="K12" s="15">
        <v>0</v>
      </c>
      <c r="L12" s="16">
        <f t="shared" si="0"/>
        <v>0</v>
      </c>
      <c r="M12" s="14"/>
    </row>
    <row r="13" spans="1:13" ht="108.7" x14ac:dyDescent="0.25">
      <c r="A13" s="6" t="s">
        <v>22</v>
      </c>
      <c r="B13" s="6" t="s">
        <v>86</v>
      </c>
      <c r="C13" s="44" t="s">
        <v>169</v>
      </c>
      <c r="D13" s="45" t="s">
        <v>161</v>
      </c>
      <c r="E13" s="45" t="s">
        <v>162</v>
      </c>
      <c r="F13" s="12"/>
      <c r="G13" s="13" t="s">
        <v>75</v>
      </c>
      <c r="H13" s="13" t="s">
        <v>84</v>
      </c>
      <c r="I13" s="13" t="s">
        <v>84</v>
      </c>
      <c r="J13" s="13">
        <v>2</v>
      </c>
      <c r="K13" s="15">
        <v>0</v>
      </c>
      <c r="L13" s="16">
        <f t="shared" si="0"/>
        <v>0</v>
      </c>
      <c r="M13" s="14"/>
    </row>
    <row r="14" spans="1:13" ht="108.7" x14ac:dyDescent="0.25">
      <c r="A14" s="6" t="s">
        <v>23</v>
      </c>
      <c r="B14" s="6" t="s">
        <v>86</v>
      </c>
      <c r="C14" s="44" t="s">
        <v>170</v>
      </c>
      <c r="D14" s="45" t="s">
        <v>161</v>
      </c>
      <c r="E14" s="45" t="s">
        <v>162</v>
      </c>
      <c r="F14" s="12"/>
      <c r="G14" s="13" t="s">
        <v>75</v>
      </c>
      <c r="H14" s="13" t="s">
        <v>84</v>
      </c>
      <c r="I14" s="13" t="s">
        <v>84</v>
      </c>
      <c r="J14" s="13">
        <v>17</v>
      </c>
      <c r="K14" s="15">
        <v>0</v>
      </c>
      <c r="L14" s="16">
        <f t="shared" si="0"/>
        <v>0</v>
      </c>
      <c r="M14" s="14"/>
    </row>
    <row r="15" spans="1:13" ht="108.7" x14ac:dyDescent="0.25">
      <c r="A15" s="6" t="s">
        <v>24</v>
      </c>
      <c r="B15" s="6" t="s">
        <v>86</v>
      </c>
      <c r="C15" s="44" t="s">
        <v>171</v>
      </c>
      <c r="D15" s="45" t="s">
        <v>161</v>
      </c>
      <c r="E15" s="45" t="s">
        <v>162</v>
      </c>
      <c r="F15" s="12"/>
      <c r="G15" s="13" t="s">
        <v>75</v>
      </c>
      <c r="H15" s="13" t="s">
        <v>84</v>
      </c>
      <c r="I15" s="13" t="s">
        <v>84</v>
      </c>
      <c r="J15" s="13">
        <v>18</v>
      </c>
      <c r="K15" s="15">
        <v>0</v>
      </c>
      <c r="L15" s="16">
        <f t="shared" si="0"/>
        <v>0</v>
      </c>
      <c r="M15" s="14"/>
    </row>
    <row r="16" spans="1:13" ht="108.7" x14ac:dyDescent="0.25">
      <c r="A16" s="6" t="s">
        <v>25</v>
      </c>
      <c r="B16" s="6" t="s">
        <v>86</v>
      </c>
      <c r="C16" s="44" t="s">
        <v>172</v>
      </c>
      <c r="D16" s="45" t="s">
        <v>161</v>
      </c>
      <c r="E16" s="45" t="s">
        <v>162</v>
      </c>
      <c r="F16" s="12"/>
      <c r="G16" s="13" t="s">
        <v>75</v>
      </c>
      <c r="H16" s="13" t="s">
        <v>84</v>
      </c>
      <c r="I16" s="13" t="s">
        <v>84</v>
      </c>
      <c r="J16" s="13">
        <v>5</v>
      </c>
      <c r="K16" s="15">
        <v>0</v>
      </c>
      <c r="L16" s="16">
        <f t="shared" si="0"/>
        <v>0</v>
      </c>
      <c r="M16" s="14"/>
    </row>
    <row r="17" spans="1:13" ht="108.7" x14ac:dyDescent="0.25">
      <c r="A17" s="6" t="s">
        <v>26</v>
      </c>
      <c r="B17" s="6" t="s">
        <v>86</v>
      </c>
      <c r="C17" s="44" t="s">
        <v>173</v>
      </c>
      <c r="D17" s="45" t="s">
        <v>161</v>
      </c>
      <c r="E17" s="45" t="s">
        <v>162</v>
      </c>
      <c r="F17" s="12"/>
      <c r="G17" s="13" t="s">
        <v>75</v>
      </c>
      <c r="H17" s="13" t="s">
        <v>84</v>
      </c>
      <c r="I17" s="13" t="s">
        <v>84</v>
      </c>
      <c r="J17" s="13">
        <v>2</v>
      </c>
      <c r="K17" s="15">
        <v>0</v>
      </c>
      <c r="L17" s="16">
        <f t="shared" si="0"/>
        <v>0</v>
      </c>
      <c r="M17" s="14"/>
    </row>
    <row r="18" spans="1:13" ht="108.7" x14ac:dyDescent="0.25">
      <c r="A18" s="6" t="s">
        <v>27</v>
      </c>
      <c r="B18" s="6" t="s">
        <v>86</v>
      </c>
      <c r="C18" s="44" t="s">
        <v>174</v>
      </c>
      <c r="D18" s="45" t="s">
        <v>161</v>
      </c>
      <c r="E18" s="45" t="s">
        <v>162</v>
      </c>
      <c r="F18" s="12"/>
      <c r="G18" s="13" t="s">
        <v>75</v>
      </c>
      <c r="H18" s="13" t="s">
        <v>84</v>
      </c>
      <c r="I18" s="13" t="s">
        <v>84</v>
      </c>
      <c r="J18" s="13">
        <v>7</v>
      </c>
      <c r="K18" s="15">
        <v>0</v>
      </c>
      <c r="L18" s="16">
        <f t="shared" si="0"/>
        <v>0</v>
      </c>
      <c r="M18" s="14"/>
    </row>
    <row r="19" spans="1:13" ht="108.7" x14ac:dyDescent="0.25">
      <c r="A19" s="6" t="s">
        <v>28</v>
      </c>
      <c r="B19" s="6" t="s">
        <v>86</v>
      </c>
      <c r="C19" s="44" t="s">
        <v>175</v>
      </c>
      <c r="D19" s="45" t="s">
        <v>161</v>
      </c>
      <c r="E19" s="45" t="s">
        <v>162</v>
      </c>
      <c r="F19" s="12"/>
      <c r="G19" s="13" t="s">
        <v>75</v>
      </c>
      <c r="H19" s="13" t="s">
        <v>84</v>
      </c>
      <c r="I19" s="13" t="s">
        <v>84</v>
      </c>
      <c r="J19" s="13">
        <v>7</v>
      </c>
      <c r="K19" s="15">
        <v>0</v>
      </c>
      <c r="L19" s="16">
        <f t="shared" si="0"/>
        <v>0</v>
      </c>
      <c r="M19" s="14"/>
    </row>
    <row r="20" spans="1:13" ht="108.7" x14ac:dyDescent="0.25">
      <c r="A20" s="6" t="s">
        <v>29</v>
      </c>
      <c r="B20" s="6" t="s">
        <v>86</v>
      </c>
      <c r="C20" s="44" t="s">
        <v>176</v>
      </c>
      <c r="D20" s="45" t="s">
        <v>161</v>
      </c>
      <c r="E20" s="45" t="s">
        <v>162</v>
      </c>
      <c r="F20" s="12"/>
      <c r="G20" s="13" t="s">
        <v>75</v>
      </c>
      <c r="H20" s="13" t="s">
        <v>84</v>
      </c>
      <c r="I20" s="13" t="s">
        <v>84</v>
      </c>
      <c r="J20" s="13">
        <v>8</v>
      </c>
      <c r="K20" s="15">
        <v>0</v>
      </c>
      <c r="L20" s="16">
        <f t="shared" si="0"/>
        <v>0</v>
      </c>
      <c r="M20" s="14"/>
    </row>
    <row r="21" spans="1:13" ht="108.7" x14ac:dyDescent="0.25">
      <c r="A21" s="6" t="s">
        <v>30</v>
      </c>
      <c r="B21" s="6" t="s">
        <v>86</v>
      </c>
      <c r="C21" s="44" t="s">
        <v>177</v>
      </c>
      <c r="D21" s="45" t="s">
        <v>161</v>
      </c>
      <c r="E21" s="45" t="s">
        <v>162</v>
      </c>
      <c r="F21" s="12"/>
      <c r="G21" s="13" t="s">
        <v>75</v>
      </c>
      <c r="H21" s="13" t="s">
        <v>84</v>
      </c>
      <c r="I21" s="13" t="s">
        <v>84</v>
      </c>
      <c r="J21" s="13">
        <v>2</v>
      </c>
      <c r="K21" s="15">
        <v>0</v>
      </c>
      <c r="L21" s="16">
        <f t="shared" si="0"/>
        <v>0</v>
      </c>
      <c r="M21" s="14"/>
    </row>
    <row r="22" spans="1:13" ht="108.7" x14ac:dyDescent="0.25">
      <c r="A22" s="6" t="s">
        <v>31</v>
      </c>
      <c r="B22" s="6" t="s">
        <v>86</v>
      </c>
      <c r="C22" s="44" t="s">
        <v>178</v>
      </c>
      <c r="D22" s="45" t="s">
        <v>161</v>
      </c>
      <c r="E22" s="45" t="s">
        <v>162</v>
      </c>
      <c r="F22" s="12"/>
      <c r="G22" s="13" t="s">
        <v>75</v>
      </c>
      <c r="H22" s="13" t="s">
        <v>84</v>
      </c>
      <c r="I22" s="13" t="s">
        <v>84</v>
      </c>
      <c r="J22" s="13">
        <v>3</v>
      </c>
      <c r="K22" s="15">
        <v>0</v>
      </c>
      <c r="L22" s="16">
        <f t="shared" si="0"/>
        <v>0</v>
      </c>
      <c r="M22" s="14"/>
    </row>
    <row r="23" spans="1:13" ht="108.7" x14ac:dyDescent="0.25">
      <c r="A23" s="6" t="s">
        <v>32</v>
      </c>
      <c r="B23" s="6" t="s">
        <v>86</v>
      </c>
      <c r="C23" s="44" t="s">
        <v>179</v>
      </c>
      <c r="D23" s="45" t="s">
        <v>161</v>
      </c>
      <c r="E23" s="45" t="s">
        <v>162</v>
      </c>
      <c r="F23" s="12"/>
      <c r="G23" s="13" t="s">
        <v>75</v>
      </c>
      <c r="H23" s="13" t="s">
        <v>84</v>
      </c>
      <c r="I23" s="13" t="s">
        <v>84</v>
      </c>
      <c r="J23" s="13">
        <v>2</v>
      </c>
      <c r="K23" s="15">
        <v>0</v>
      </c>
      <c r="L23" s="16">
        <f t="shared" si="0"/>
        <v>0</v>
      </c>
      <c r="M23" s="14"/>
    </row>
    <row r="24" spans="1:13" ht="108.7" x14ac:dyDescent="0.25">
      <c r="A24" s="6" t="s">
        <v>35</v>
      </c>
      <c r="B24" s="6" t="s">
        <v>86</v>
      </c>
      <c r="C24" s="44" t="s">
        <v>180</v>
      </c>
      <c r="D24" s="45" t="s">
        <v>161</v>
      </c>
      <c r="E24" s="45" t="s">
        <v>162</v>
      </c>
      <c r="F24" s="12"/>
      <c r="G24" s="13" t="s">
        <v>75</v>
      </c>
      <c r="H24" s="13" t="s">
        <v>84</v>
      </c>
      <c r="I24" s="13" t="s">
        <v>84</v>
      </c>
      <c r="J24" s="13">
        <v>3</v>
      </c>
      <c r="K24" s="15">
        <v>0</v>
      </c>
      <c r="L24" s="16">
        <f t="shared" si="0"/>
        <v>0</v>
      </c>
      <c r="M24" s="14"/>
    </row>
    <row r="25" spans="1:13" ht="108.7" x14ac:dyDescent="0.25">
      <c r="A25" s="6" t="s">
        <v>36</v>
      </c>
      <c r="B25" s="6" t="s">
        <v>86</v>
      </c>
      <c r="C25" s="44" t="s">
        <v>181</v>
      </c>
      <c r="D25" s="45" t="s">
        <v>161</v>
      </c>
      <c r="E25" s="45" t="s">
        <v>162</v>
      </c>
      <c r="F25" s="12"/>
      <c r="G25" s="13" t="s">
        <v>75</v>
      </c>
      <c r="H25" s="13" t="s">
        <v>84</v>
      </c>
      <c r="I25" s="13" t="s">
        <v>84</v>
      </c>
      <c r="J25" s="13">
        <v>52</v>
      </c>
      <c r="K25" s="15">
        <v>0</v>
      </c>
      <c r="L25" s="16">
        <f t="shared" si="0"/>
        <v>0</v>
      </c>
      <c r="M25" s="14"/>
    </row>
    <row r="26" spans="1:13" ht="108.7" x14ac:dyDescent="0.25">
      <c r="A26" s="6" t="s">
        <v>37</v>
      </c>
      <c r="B26" s="6" t="s">
        <v>86</v>
      </c>
      <c r="C26" s="44" t="s">
        <v>182</v>
      </c>
      <c r="D26" s="45" t="s">
        <v>161</v>
      </c>
      <c r="E26" s="45" t="s">
        <v>162</v>
      </c>
      <c r="F26" s="12"/>
      <c r="G26" s="13" t="s">
        <v>75</v>
      </c>
      <c r="H26" s="13" t="s">
        <v>84</v>
      </c>
      <c r="I26" s="13" t="s">
        <v>84</v>
      </c>
      <c r="J26" s="13">
        <v>160</v>
      </c>
      <c r="K26" s="15">
        <v>0</v>
      </c>
      <c r="L26" s="16">
        <f t="shared" si="0"/>
        <v>0</v>
      </c>
      <c r="M26" s="14"/>
    </row>
    <row r="27" spans="1:13" ht="108.7" x14ac:dyDescent="0.25">
      <c r="A27" s="6" t="s">
        <v>38</v>
      </c>
      <c r="B27" s="6" t="s">
        <v>86</v>
      </c>
      <c r="C27" s="44" t="s">
        <v>183</v>
      </c>
      <c r="D27" s="45" t="s">
        <v>161</v>
      </c>
      <c r="E27" s="45" t="s">
        <v>162</v>
      </c>
      <c r="F27" s="12"/>
      <c r="G27" s="13" t="s">
        <v>75</v>
      </c>
      <c r="H27" s="13" t="s">
        <v>84</v>
      </c>
      <c r="I27" s="13" t="s">
        <v>84</v>
      </c>
      <c r="J27" s="13">
        <v>240</v>
      </c>
      <c r="K27" s="15">
        <v>0</v>
      </c>
      <c r="L27" s="16">
        <f t="shared" si="0"/>
        <v>0</v>
      </c>
      <c r="M27" s="14"/>
    </row>
    <row r="28" spans="1:13" ht="108.7" x14ac:dyDescent="0.25">
      <c r="A28" s="6" t="s">
        <v>39</v>
      </c>
      <c r="B28" s="6" t="s">
        <v>86</v>
      </c>
      <c r="C28" s="44" t="s">
        <v>184</v>
      </c>
      <c r="D28" s="45" t="s">
        <v>161</v>
      </c>
      <c r="E28" s="45" t="s">
        <v>162</v>
      </c>
      <c r="F28" s="12"/>
      <c r="G28" s="13" t="s">
        <v>75</v>
      </c>
      <c r="H28" s="13" t="s">
        <v>84</v>
      </c>
      <c r="I28" s="13" t="s">
        <v>84</v>
      </c>
      <c r="J28" s="13">
        <v>193</v>
      </c>
      <c r="K28" s="15">
        <v>0</v>
      </c>
      <c r="L28" s="16">
        <f t="shared" si="0"/>
        <v>0</v>
      </c>
      <c r="M28" s="14"/>
    </row>
    <row r="29" spans="1:13" ht="108.7" x14ac:dyDescent="0.25">
      <c r="A29" s="6" t="s">
        <v>40</v>
      </c>
      <c r="B29" s="6" t="s">
        <v>86</v>
      </c>
      <c r="C29" s="44" t="s">
        <v>185</v>
      </c>
      <c r="D29" s="45" t="s">
        <v>161</v>
      </c>
      <c r="E29" s="45" t="s">
        <v>162</v>
      </c>
      <c r="F29" s="12"/>
      <c r="G29" s="13" t="s">
        <v>75</v>
      </c>
      <c r="H29" s="13" t="s">
        <v>84</v>
      </c>
      <c r="I29" s="13" t="s">
        <v>84</v>
      </c>
      <c r="J29" s="13">
        <v>73</v>
      </c>
      <c r="K29" s="15">
        <v>0</v>
      </c>
      <c r="L29" s="16">
        <f t="shared" si="0"/>
        <v>0</v>
      </c>
      <c r="M29" s="14"/>
    </row>
    <row r="30" spans="1:13" ht="108.7" x14ac:dyDescent="0.25">
      <c r="A30" s="6" t="s">
        <v>41</v>
      </c>
      <c r="B30" s="6" t="s">
        <v>86</v>
      </c>
      <c r="C30" s="44" t="s">
        <v>186</v>
      </c>
      <c r="D30" s="45" t="s">
        <v>161</v>
      </c>
      <c r="E30" s="45" t="s">
        <v>162</v>
      </c>
      <c r="F30" s="12"/>
      <c r="G30" s="13" t="s">
        <v>75</v>
      </c>
      <c r="H30" s="13" t="s">
        <v>84</v>
      </c>
      <c r="I30" s="13" t="s">
        <v>84</v>
      </c>
      <c r="J30" s="13">
        <v>20</v>
      </c>
      <c r="K30" s="15">
        <v>0</v>
      </c>
      <c r="L30" s="16">
        <f t="shared" si="0"/>
        <v>0</v>
      </c>
      <c r="M30" s="14"/>
    </row>
    <row r="31" spans="1:13" ht="22.1" customHeight="1" x14ac:dyDescent="0.25">
      <c r="A31" s="6" t="s">
        <v>42</v>
      </c>
      <c r="B31" s="6" t="s">
        <v>86</v>
      </c>
      <c r="C31" s="44" t="s">
        <v>187</v>
      </c>
      <c r="D31" s="45" t="s">
        <v>161</v>
      </c>
      <c r="E31" s="45" t="s">
        <v>162</v>
      </c>
      <c r="F31" s="12"/>
      <c r="G31" s="13" t="s">
        <v>75</v>
      </c>
      <c r="H31" s="13" t="s">
        <v>84</v>
      </c>
      <c r="I31" s="13" t="s">
        <v>84</v>
      </c>
      <c r="J31" s="13">
        <v>2</v>
      </c>
      <c r="K31" s="15">
        <v>0</v>
      </c>
      <c r="L31" s="16">
        <f t="shared" si="0"/>
        <v>0</v>
      </c>
      <c r="M31" s="14"/>
    </row>
    <row r="32" spans="1:13" ht="25.15" customHeight="1" x14ac:dyDescent="0.25">
      <c r="A32" s="6" t="s">
        <v>43</v>
      </c>
      <c r="B32" s="6" t="s">
        <v>86</v>
      </c>
      <c r="C32" s="44" t="s">
        <v>188</v>
      </c>
      <c r="D32" s="45" t="s">
        <v>161</v>
      </c>
      <c r="E32" s="45" t="s">
        <v>162</v>
      </c>
      <c r="F32" s="12"/>
      <c r="G32" s="13" t="s">
        <v>75</v>
      </c>
      <c r="H32" s="13" t="s">
        <v>84</v>
      </c>
      <c r="I32" s="13" t="s">
        <v>84</v>
      </c>
      <c r="J32" s="13">
        <v>42</v>
      </c>
      <c r="K32" s="15">
        <v>0</v>
      </c>
      <c r="L32" s="16">
        <f t="shared" si="0"/>
        <v>0</v>
      </c>
      <c r="M32" s="14"/>
    </row>
    <row r="33" spans="1:13" ht="108.7" x14ac:dyDescent="0.25">
      <c r="A33" s="6" t="s">
        <v>44</v>
      </c>
      <c r="B33" s="6" t="s">
        <v>86</v>
      </c>
      <c r="C33" s="44" t="s">
        <v>189</v>
      </c>
      <c r="D33" s="45" t="s">
        <v>161</v>
      </c>
      <c r="E33" s="45" t="s">
        <v>162</v>
      </c>
      <c r="F33" s="12"/>
      <c r="G33" s="13" t="s">
        <v>75</v>
      </c>
      <c r="H33" s="13" t="s">
        <v>84</v>
      </c>
      <c r="I33" s="13" t="s">
        <v>84</v>
      </c>
      <c r="J33" s="13">
        <v>87</v>
      </c>
      <c r="K33" s="15">
        <v>0</v>
      </c>
      <c r="L33" s="16">
        <f t="shared" si="0"/>
        <v>0</v>
      </c>
      <c r="M33" s="14"/>
    </row>
    <row r="34" spans="1:13" ht="22.1" customHeight="1" x14ac:dyDescent="0.25">
      <c r="A34" s="6" t="s">
        <v>45</v>
      </c>
      <c r="B34" s="6" t="s">
        <v>86</v>
      </c>
      <c r="C34" s="44" t="s">
        <v>190</v>
      </c>
      <c r="D34" s="45" t="s">
        <v>161</v>
      </c>
      <c r="E34" s="45" t="s">
        <v>162</v>
      </c>
      <c r="F34" s="12"/>
      <c r="G34" s="13" t="s">
        <v>75</v>
      </c>
      <c r="H34" s="13" t="s">
        <v>84</v>
      </c>
      <c r="I34" s="13" t="s">
        <v>84</v>
      </c>
      <c r="J34" s="13">
        <v>107</v>
      </c>
      <c r="K34" s="15">
        <v>0</v>
      </c>
      <c r="L34" s="16">
        <f t="shared" si="0"/>
        <v>0</v>
      </c>
      <c r="M34" s="14"/>
    </row>
    <row r="35" spans="1:13" ht="108.7" x14ac:dyDescent="0.25">
      <c r="A35" s="6" t="s">
        <v>46</v>
      </c>
      <c r="B35" s="6" t="s">
        <v>86</v>
      </c>
      <c r="C35" s="44" t="s">
        <v>191</v>
      </c>
      <c r="D35" s="45" t="s">
        <v>161</v>
      </c>
      <c r="E35" s="45" t="s">
        <v>162</v>
      </c>
      <c r="F35" s="12"/>
      <c r="G35" s="13" t="s">
        <v>75</v>
      </c>
      <c r="H35" s="13" t="s">
        <v>84</v>
      </c>
      <c r="I35" s="13" t="s">
        <v>84</v>
      </c>
      <c r="J35" s="13">
        <v>75</v>
      </c>
      <c r="K35" s="15">
        <v>0</v>
      </c>
      <c r="L35" s="16">
        <f t="shared" ref="L35:L41" si="1">K35*J35</f>
        <v>0</v>
      </c>
      <c r="M35" s="14"/>
    </row>
    <row r="36" spans="1:13" ht="108.7" x14ac:dyDescent="0.25">
      <c r="A36" s="6" t="s">
        <v>47</v>
      </c>
      <c r="B36" s="6" t="s">
        <v>86</v>
      </c>
      <c r="C36" s="44" t="s">
        <v>192</v>
      </c>
      <c r="D36" s="45" t="s">
        <v>161</v>
      </c>
      <c r="E36" s="45" t="s">
        <v>162</v>
      </c>
      <c r="F36" s="12"/>
      <c r="G36" s="13" t="s">
        <v>75</v>
      </c>
      <c r="H36" s="13" t="s">
        <v>84</v>
      </c>
      <c r="I36" s="13" t="s">
        <v>84</v>
      </c>
      <c r="J36" s="13">
        <v>77</v>
      </c>
      <c r="K36" s="15">
        <v>0</v>
      </c>
      <c r="L36" s="16">
        <f t="shared" si="1"/>
        <v>0</v>
      </c>
      <c r="M36" s="14"/>
    </row>
    <row r="37" spans="1:13" ht="108.7" x14ac:dyDescent="0.25">
      <c r="A37" s="6" t="s">
        <v>48</v>
      </c>
      <c r="B37" s="6" t="s">
        <v>86</v>
      </c>
      <c r="C37" s="44" t="s">
        <v>193</v>
      </c>
      <c r="D37" s="45" t="s">
        <v>161</v>
      </c>
      <c r="E37" s="45" t="s">
        <v>162</v>
      </c>
      <c r="F37" s="12"/>
      <c r="G37" s="13" t="s">
        <v>75</v>
      </c>
      <c r="H37" s="13" t="s">
        <v>84</v>
      </c>
      <c r="I37" s="13" t="s">
        <v>84</v>
      </c>
      <c r="J37" s="13">
        <v>43</v>
      </c>
      <c r="K37" s="15">
        <v>0</v>
      </c>
      <c r="L37" s="16">
        <f t="shared" si="1"/>
        <v>0</v>
      </c>
      <c r="M37" s="14"/>
    </row>
    <row r="38" spans="1:13" ht="108.7" x14ac:dyDescent="0.25">
      <c r="A38" s="6" t="s">
        <v>49</v>
      </c>
      <c r="B38" s="6" t="s">
        <v>86</v>
      </c>
      <c r="C38" s="44" t="s">
        <v>194</v>
      </c>
      <c r="D38" s="45" t="s">
        <v>161</v>
      </c>
      <c r="E38" s="45" t="s">
        <v>162</v>
      </c>
      <c r="F38" s="12"/>
      <c r="G38" s="13" t="s">
        <v>75</v>
      </c>
      <c r="H38" s="13" t="s">
        <v>84</v>
      </c>
      <c r="I38" s="13" t="s">
        <v>84</v>
      </c>
      <c r="J38" s="13">
        <v>35</v>
      </c>
      <c r="K38" s="15">
        <v>0</v>
      </c>
      <c r="L38" s="16">
        <f t="shared" si="1"/>
        <v>0</v>
      </c>
      <c r="M38" s="14"/>
    </row>
    <row r="39" spans="1:13" ht="108.7" x14ac:dyDescent="0.25">
      <c r="A39" s="6" t="s">
        <v>50</v>
      </c>
      <c r="B39" s="6" t="s">
        <v>86</v>
      </c>
      <c r="C39" s="44" t="s">
        <v>195</v>
      </c>
      <c r="D39" s="45" t="s">
        <v>161</v>
      </c>
      <c r="E39" s="45" t="s">
        <v>162</v>
      </c>
      <c r="F39" s="12"/>
      <c r="G39" s="13" t="s">
        <v>75</v>
      </c>
      <c r="H39" s="13" t="s">
        <v>84</v>
      </c>
      <c r="I39" s="13" t="s">
        <v>84</v>
      </c>
      <c r="J39" s="13">
        <v>42</v>
      </c>
      <c r="K39" s="15">
        <v>0</v>
      </c>
      <c r="L39" s="16">
        <f t="shared" si="1"/>
        <v>0</v>
      </c>
      <c r="M39" s="14"/>
    </row>
    <row r="40" spans="1:13" ht="108.7" x14ac:dyDescent="0.25">
      <c r="A40" s="6" t="s">
        <v>53</v>
      </c>
      <c r="B40" s="6" t="s">
        <v>86</v>
      </c>
      <c r="C40" s="44" t="s">
        <v>196</v>
      </c>
      <c r="D40" s="45" t="s">
        <v>161</v>
      </c>
      <c r="E40" s="45" t="s">
        <v>162</v>
      </c>
      <c r="F40" s="12"/>
      <c r="G40" s="13" t="s">
        <v>75</v>
      </c>
      <c r="H40" s="13" t="s">
        <v>84</v>
      </c>
      <c r="I40" s="13" t="s">
        <v>84</v>
      </c>
      <c r="J40" s="13">
        <v>20</v>
      </c>
      <c r="K40" s="15">
        <v>0</v>
      </c>
      <c r="L40" s="16">
        <f t="shared" si="1"/>
        <v>0</v>
      </c>
      <c r="M40" s="14"/>
    </row>
    <row r="41" spans="1:13" ht="108.7" x14ac:dyDescent="0.25">
      <c r="A41" s="6" t="s">
        <v>54</v>
      </c>
      <c r="B41" s="6" t="s">
        <v>86</v>
      </c>
      <c r="C41" s="44" t="s">
        <v>197</v>
      </c>
      <c r="D41" s="45" t="s">
        <v>161</v>
      </c>
      <c r="E41" s="45" t="s">
        <v>162</v>
      </c>
      <c r="F41" s="12"/>
      <c r="G41" s="13" t="s">
        <v>75</v>
      </c>
      <c r="H41" s="13" t="s">
        <v>84</v>
      </c>
      <c r="I41" s="13" t="s">
        <v>84</v>
      </c>
      <c r="J41" s="13">
        <v>2</v>
      </c>
      <c r="K41" s="15">
        <v>0</v>
      </c>
      <c r="L41" s="16">
        <f t="shared" si="1"/>
        <v>0</v>
      </c>
      <c r="M41" s="14"/>
    </row>
  </sheetData>
  <autoFilter ref="A5:M5"/>
  <mergeCells count="1">
    <mergeCell ref="A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6">
        <x14:dataValidation type="list" allowBlank="1" showInputMessage="1" showErrorMessage="1">
          <x14:formula1>
            <xm:f>Sheet1!$B$2:$B$11</xm:f>
          </x14:formula1>
          <xm:sqref>F6</xm:sqref>
        </x14:dataValidation>
        <x14:dataValidation type="list" allowBlank="1" showInputMessage="1" showErrorMessage="1">
          <x14:formula1>
            <xm:f>Sheet1!$B$12:$B$21</xm:f>
          </x14:formula1>
          <xm:sqref>F7</xm:sqref>
        </x14:dataValidation>
        <x14:dataValidation type="list" allowBlank="1" showInputMessage="1" showErrorMessage="1">
          <x14:formula1>
            <xm:f>Sheet1!$B$22:$B$31</xm:f>
          </x14:formula1>
          <xm:sqref>F8</xm:sqref>
        </x14:dataValidation>
        <x14:dataValidation type="list" allowBlank="1" showInputMessage="1" showErrorMessage="1">
          <x14:formula1>
            <xm:f>Sheet1!$B$32:$B$41</xm:f>
          </x14:formula1>
          <xm:sqref>F9</xm:sqref>
        </x14:dataValidation>
        <x14:dataValidation type="list" allowBlank="1" showInputMessage="1" showErrorMessage="1">
          <x14:formula1>
            <xm:f>Sheet1!$B$42:$B$51</xm:f>
          </x14:formula1>
          <xm:sqref>F10</xm:sqref>
        </x14:dataValidation>
        <x14:dataValidation type="list" allowBlank="1" showInputMessage="1" showErrorMessage="1">
          <x14:formula1>
            <xm:f>Sheet1!$B$52:$B$61</xm:f>
          </x14:formula1>
          <xm:sqref>F11</xm:sqref>
        </x14:dataValidation>
        <x14:dataValidation type="list" allowBlank="1" showInputMessage="1" showErrorMessage="1">
          <x14:formula1>
            <xm:f>Sheet1!$B$62:$B$71</xm:f>
          </x14:formula1>
          <xm:sqref>F12</xm:sqref>
        </x14:dataValidation>
        <x14:dataValidation type="list" allowBlank="1" showInputMessage="1" showErrorMessage="1">
          <x14:formula1>
            <xm:f>Sheet1!$B$72:$B$81</xm:f>
          </x14:formula1>
          <xm:sqref>F13</xm:sqref>
        </x14:dataValidation>
        <x14:dataValidation type="list" allowBlank="1" showInputMessage="1" showErrorMessage="1">
          <x14:formula1>
            <xm:f>Sheet1!$B$82:$B$91</xm:f>
          </x14:formula1>
          <xm:sqref>F14</xm:sqref>
        </x14:dataValidation>
        <x14:dataValidation type="list" allowBlank="1" showInputMessage="1" showErrorMessage="1">
          <x14:formula1>
            <xm:f>Sheet1!$B$92:$B$101</xm:f>
          </x14:formula1>
          <xm:sqref>F15</xm:sqref>
        </x14:dataValidation>
        <x14:dataValidation type="list" allowBlank="1" showInputMessage="1" showErrorMessage="1">
          <x14:formula1>
            <xm:f>Sheet1!$B$102:$B$111</xm:f>
          </x14:formula1>
          <xm:sqref>F16</xm:sqref>
        </x14:dataValidation>
        <x14:dataValidation type="list" allowBlank="1" showInputMessage="1" showErrorMessage="1">
          <x14:formula1>
            <xm:f>Sheet1!$B$112:$B$121</xm:f>
          </x14:formula1>
          <xm:sqref>F17</xm:sqref>
        </x14:dataValidation>
        <x14:dataValidation type="list" allowBlank="1" showInputMessage="1" showErrorMessage="1">
          <x14:formula1>
            <xm:f>Sheet1!$B$122:$B$131</xm:f>
          </x14:formula1>
          <xm:sqref>F18</xm:sqref>
        </x14:dataValidation>
        <x14:dataValidation type="list" allowBlank="1" showInputMessage="1" showErrorMessage="1">
          <x14:formula1>
            <xm:f>Sheet1!$B$132:$B$141</xm:f>
          </x14:formula1>
          <xm:sqref>F19</xm:sqref>
        </x14:dataValidation>
        <x14:dataValidation type="list" allowBlank="1" showInputMessage="1" showErrorMessage="1">
          <x14:formula1>
            <xm:f>Sheet1!$B$142:$B$151</xm:f>
          </x14:formula1>
          <xm:sqref>F20</xm:sqref>
        </x14:dataValidation>
        <x14:dataValidation type="list" allowBlank="1" showInputMessage="1" showErrorMessage="1">
          <x14:formula1>
            <xm:f>Sheet1!$B$152:$B$161</xm:f>
          </x14:formula1>
          <xm:sqref>F21</xm:sqref>
        </x14:dataValidation>
        <x14:dataValidation type="list" allowBlank="1" showInputMessage="1" showErrorMessage="1">
          <x14:formula1>
            <xm:f>Sheet1!$B$162:$B$171</xm:f>
          </x14:formula1>
          <xm:sqref>F22</xm:sqref>
        </x14:dataValidation>
        <x14:dataValidation type="list" allowBlank="1" showInputMessage="1" showErrorMessage="1">
          <x14:formula1>
            <xm:f>Sheet1!$B$172:$B$181</xm:f>
          </x14:formula1>
          <xm:sqref>F23</xm:sqref>
        </x14:dataValidation>
        <x14:dataValidation type="list" allowBlank="1" showInputMessage="1" showErrorMessage="1">
          <x14:formula1>
            <xm:f>Sheet1!$B$182:$B$191</xm:f>
          </x14:formula1>
          <xm:sqref>F24</xm:sqref>
        </x14:dataValidation>
        <x14:dataValidation type="list" allowBlank="1" showInputMessage="1" showErrorMessage="1">
          <x14:formula1>
            <xm:f>Sheet1!$B$192:$B$201</xm:f>
          </x14:formula1>
          <xm:sqref>F25</xm:sqref>
        </x14:dataValidation>
        <x14:dataValidation type="list" allowBlank="1" showInputMessage="1" showErrorMessage="1">
          <x14:formula1>
            <xm:f>Sheet1!$B$202:$B$211</xm:f>
          </x14:formula1>
          <xm:sqref>F26</xm:sqref>
        </x14:dataValidation>
        <x14:dataValidation type="list" allowBlank="1" showInputMessage="1" showErrorMessage="1">
          <x14:formula1>
            <xm:f>Sheet1!$B$212:$B$221</xm:f>
          </x14:formula1>
          <xm:sqref>F27</xm:sqref>
        </x14:dataValidation>
        <x14:dataValidation type="list" allowBlank="1" showInputMessage="1" showErrorMessage="1">
          <x14:formula1>
            <xm:f>Sheet1!$B$222:$B$231</xm:f>
          </x14:formula1>
          <xm:sqref>F28</xm:sqref>
        </x14:dataValidation>
        <x14:dataValidation type="list" allowBlank="1" showInputMessage="1" showErrorMessage="1">
          <x14:formula1>
            <xm:f>Sheet1!$B$232:$B$241</xm:f>
          </x14:formula1>
          <xm:sqref>F29</xm:sqref>
        </x14:dataValidation>
        <x14:dataValidation type="list" allowBlank="1" showInputMessage="1" showErrorMessage="1">
          <x14:formula1>
            <xm:f>Sheet1!$B$242:$B$251</xm:f>
          </x14:formula1>
          <xm:sqref>F30</xm:sqref>
        </x14:dataValidation>
        <x14:dataValidation type="list" allowBlank="1" showInputMessage="1" showErrorMessage="1">
          <x14:formula1>
            <xm:f>Sheet1!$B$252:$B$261</xm:f>
          </x14:formula1>
          <xm:sqref>F31</xm:sqref>
        </x14:dataValidation>
        <x14:dataValidation type="list" allowBlank="1" showInputMessage="1" showErrorMessage="1">
          <x14:formula1>
            <xm:f>Sheet1!$B$262:$B$271</xm:f>
          </x14:formula1>
          <xm:sqref>F32</xm:sqref>
        </x14:dataValidation>
        <x14:dataValidation type="list" allowBlank="1" showInputMessage="1" showErrorMessage="1">
          <x14:formula1>
            <xm:f>Sheet1!$B$272:$B$281</xm:f>
          </x14:formula1>
          <xm:sqref>F33</xm:sqref>
        </x14:dataValidation>
        <x14:dataValidation type="list" allowBlank="1" showInputMessage="1" showErrorMessage="1">
          <x14:formula1>
            <xm:f>Sheet1!$B$282:$B$291</xm:f>
          </x14:formula1>
          <xm:sqref>F34</xm:sqref>
        </x14:dataValidation>
        <x14:dataValidation type="list" allowBlank="1" showInputMessage="1" showErrorMessage="1">
          <x14:formula1>
            <xm:f>Sheet1!$B$292:$B$301</xm:f>
          </x14:formula1>
          <xm:sqref>F35</xm:sqref>
        </x14:dataValidation>
        <x14:dataValidation type="list" allowBlank="1" showInputMessage="1" showErrorMessage="1">
          <x14:formula1>
            <xm:f>Sheet1!$B$302:$B$311</xm:f>
          </x14:formula1>
          <xm:sqref>F36</xm:sqref>
        </x14:dataValidation>
        <x14:dataValidation type="list" allowBlank="1" showInputMessage="1" showErrorMessage="1">
          <x14:formula1>
            <xm:f>Sheet1!$B$312:$B$321</xm:f>
          </x14:formula1>
          <xm:sqref>F37</xm:sqref>
        </x14:dataValidation>
        <x14:dataValidation type="list" allowBlank="1" showInputMessage="1" showErrorMessage="1">
          <x14:formula1>
            <xm:f>Sheet1!$B$322:$B$331</xm:f>
          </x14:formula1>
          <xm:sqref>F38</xm:sqref>
        </x14:dataValidation>
        <x14:dataValidation type="list" allowBlank="1" showInputMessage="1" showErrorMessage="1">
          <x14:formula1>
            <xm:f>Sheet1!$B$332:$B$341</xm:f>
          </x14:formula1>
          <xm:sqref>F39</xm:sqref>
        </x14:dataValidation>
        <x14:dataValidation type="list" allowBlank="1" showInputMessage="1" showErrorMessage="1">
          <x14:formula1>
            <xm:f>Sheet1!$B$342:$B$351</xm:f>
          </x14:formula1>
          <xm:sqref>F40</xm:sqref>
        </x14:dataValidation>
        <x14:dataValidation type="list" allowBlank="1" showInputMessage="1" showErrorMessage="1">
          <x14:formula1>
            <xm:f>Sheet1!$B$352:$B$361</xm:f>
          </x14:formula1>
          <xm:sqref>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1"/>
  <sheetViews>
    <sheetView topLeftCell="A328" workbookViewId="0">
      <selection activeCell="E3" sqref="E3"/>
    </sheetView>
  </sheetViews>
  <sheetFormatPr defaultRowHeight="14.3" x14ac:dyDescent="0.25"/>
  <cols>
    <col min="1" max="1" width="9.875" customWidth="1"/>
    <col min="2" max="2" width="34.75" style="34" bestFit="1" customWidth="1"/>
  </cols>
  <sheetData>
    <row r="1" spans="1:2" x14ac:dyDescent="0.25">
      <c r="A1" s="32" t="s">
        <v>1</v>
      </c>
      <c r="B1" s="33" t="s">
        <v>55</v>
      </c>
    </row>
    <row r="2" spans="1:2" x14ac:dyDescent="0.25">
      <c r="A2" s="58" t="s">
        <v>11</v>
      </c>
      <c r="B2" s="33" t="s">
        <v>56</v>
      </c>
    </row>
    <row r="3" spans="1:2" x14ac:dyDescent="0.25">
      <c r="A3" s="59"/>
      <c r="B3" s="33" t="s">
        <v>57</v>
      </c>
    </row>
    <row r="4" spans="1:2" x14ac:dyDescent="0.25">
      <c r="A4" s="59"/>
      <c r="B4" s="33" t="s">
        <v>69</v>
      </c>
    </row>
    <row r="5" spans="1:2" x14ac:dyDescent="0.25">
      <c r="A5" s="59"/>
      <c r="B5" s="33" t="s">
        <v>58</v>
      </c>
    </row>
    <row r="6" spans="1:2" x14ac:dyDescent="0.25">
      <c r="A6" s="59"/>
      <c r="B6" s="33" t="s">
        <v>59</v>
      </c>
    </row>
    <row r="7" spans="1:2" x14ac:dyDescent="0.25">
      <c r="A7" s="59"/>
      <c r="B7" s="33" t="s">
        <v>60</v>
      </c>
    </row>
    <row r="8" spans="1:2" x14ac:dyDescent="0.25">
      <c r="A8" s="59"/>
      <c r="B8" s="33" t="s">
        <v>61</v>
      </c>
    </row>
    <row r="9" spans="1:2" x14ac:dyDescent="0.25">
      <c r="A9" s="59"/>
      <c r="B9" s="33" t="s">
        <v>62</v>
      </c>
    </row>
    <row r="10" spans="1:2" x14ac:dyDescent="0.25">
      <c r="A10" s="59"/>
      <c r="B10" s="33" t="s">
        <v>63</v>
      </c>
    </row>
    <row r="11" spans="1:2" x14ac:dyDescent="0.25">
      <c r="A11" s="60"/>
      <c r="B11" s="33" t="s">
        <v>66</v>
      </c>
    </row>
    <row r="12" spans="1:2" x14ac:dyDescent="0.25">
      <c r="A12" s="58" t="s">
        <v>12</v>
      </c>
      <c r="B12" s="33" t="s">
        <v>56</v>
      </c>
    </row>
    <row r="13" spans="1:2" x14ac:dyDescent="0.25">
      <c r="A13" s="59"/>
      <c r="B13" s="33" t="s">
        <v>57</v>
      </c>
    </row>
    <row r="14" spans="1:2" x14ac:dyDescent="0.25">
      <c r="A14" s="59"/>
      <c r="B14" s="33" t="s">
        <v>69</v>
      </c>
    </row>
    <row r="15" spans="1:2" x14ac:dyDescent="0.25">
      <c r="A15" s="59"/>
      <c r="B15" s="33" t="s">
        <v>58</v>
      </c>
    </row>
    <row r="16" spans="1:2" x14ac:dyDescent="0.25">
      <c r="A16" s="59"/>
      <c r="B16" s="33" t="s">
        <v>59</v>
      </c>
    </row>
    <row r="17" spans="1:2" x14ac:dyDescent="0.25">
      <c r="A17" s="59"/>
      <c r="B17" s="33" t="s">
        <v>60</v>
      </c>
    </row>
    <row r="18" spans="1:2" x14ac:dyDescent="0.25">
      <c r="A18" s="59"/>
      <c r="B18" s="33" t="s">
        <v>61</v>
      </c>
    </row>
    <row r="19" spans="1:2" x14ac:dyDescent="0.25">
      <c r="A19" s="59"/>
      <c r="B19" s="33" t="s">
        <v>62</v>
      </c>
    </row>
    <row r="20" spans="1:2" x14ac:dyDescent="0.25">
      <c r="A20" s="59"/>
      <c r="B20" s="33" t="s">
        <v>63</v>
      </c>
    </row>
    <row r="21" spans="1:2" x14ac:dyDescent="0.25">
      <c r="A21" s="60"/>
      <c r="B21" s="33" t="s">
        <v>66</v>
      </c>
    </row>
    <row r="22" spans="1:2" x14ac:dyDescent="0.25">
      <c r="A22" s="58" t="s">
        <v>13</v>
      </c>
      <c r="B22" s="33" t="s">
        <v>56</v>
      </c>
    </row>
    <row r="23" spans="1:2" x14ac:dyDescent="0.25">
      <c r="A23" s="59"/>
      <c r="B23" s="33" t="s">
        <v>57</v>
      </c>
    </row>
    <row r="24" spans="1:2" x14ac:dyDescent="0.25">
      <c r="A24" s="59"/>
      <c r="B24" s="33" t="s">
        <v>69</v>
      </c>
    </row>
    <row r="25" spans="1:2" x14ac:dyDescent="0.25">
      <c r="A25" s="59"/>
      <c r="B25" s="33" t="s">
        <v>58</v>
      </c>
    </row>
    <row r="26" spans="1:2" x14ac:dyDescent="0.25">
      <c r="A26" s="59"/>
      <c r="B26" s="33" t="s">
        <v>59</v>
      </c>
    </row>
    <row r="27" spans="1:2" x14ac:dyDescent="0.25">
      <c r="A27" s="59"/>
      <c r="B27" s="33" t="s">
        <v>60</v>
      </c>
    </row>
    <row r="28" spans="1:2" x14ac:dyDescent="0.25">
      <c r="A28" s="59"/>
      <c r="B28" s="33" t="s">
        <v>61</v>
      </c>
    </row>
    <row r="29" spans="1:2" x14ac:dyDescent="0.25">
      <c r="A29" s="59"/>
      <c r="B29" s="33" t="s">
        <v>62</v>
      </c>
    </row>
    <row r="30" spans="1:2" x14ac:dyDescent="0.25">
      <c r="A30" s="59"/>
      <c r="B30" s="33" t="s">
        <v>63</v>
      </c>
    </row>
    <row r="31" spans="1:2" x14ac:dyDescent="0.25">
      <c r="A31" s="60"/>
      <c r="B31" s="33" t="s">
        <v>66</v>
      </c>
    </row>
    <row r="32" spans="1:2" x14ac:dyDescent="0.25">
      <c r="A32" s="58" t="s">
        <v>15</v>
      </c>
      <c r="B32" s="33" t="s">
        <v>56</v>
      </c>
    </row>
    <row r="33" spans="1:2" x14ac:dyDescent="0.25">
      <c r="A33" s="59"/>
      <c r="B33" s="33" t="s">
        <v>57</v>
      </c>
    </row>
    <row r="34" spans="1:2" x14ac:dyDescent="0.25">
      <c r="A34" s="59"/>
      <c r="B34" s="33" t="s">
        <v>69</v>
      </c>
    </row>
    <row r="35" spans="1:2" x14ac:dyDescent="0.25">
      <c r="A35" s="59"/>
      <c r="B35" s="33" t="s">
        <v>58</v>
      </c>
    </row>
    <row r="36" spans="1:2" x14ac:dyDescent="0.25">
      <c r="A36" s="59"/>
      <c r="B36" s="33" t="s">
        <v>59</v>
      </c>
    </row>
    <row r="37" spans="1:2" x14ac:dyDescent="0.25">
      <c r="A37" s="59"/>
      <c r="B37" s="33" t="s">
        <v>60</v>
      </c>
    </row>
    <row r="38" spans="1:2" x14ac:dyDescent="0.25">
      <c r="A38" s="59"/>
      <c r="B38" s="33" t="s">
        <v>61</v>
      </c>
    </row>
    <row r="39" spans="1:2" x14ac:dyDescent="0.25">
      <c r="A39" s="59"/>
      <c r="B39" s="33" t="s">
        <v>62</v>
      </c>
    </row>
    <row r="40" spans="1:2" x14ac:dyDescent="0.25">
      <c r="A40" s="59"/>
      <c r="B40" s="33" t="s">
        <v>63</v>
      </c>
    </row>
    <row r="41" spans="1:2" x14ac:dyDescent="0.25">
      <c r="A41" s="60"/>
      <c r="B41" s="33" t="s">
        <v>66</v>
      </c>
    </row>
    <row r="42" spans="1:2" x14ac:dyDescent="0.25">
      <c r="A42" s="58" t="s">
        <v>16</v>
      </c>
      <c r="B42" s="33" t="s">
        <v>56</v>
      </c>
    </row>
    <row r="43" spans="1:2" x14ac:dyDescent="0.25">
      <c r="A43" s="59"/>
      <c r="B43" s="33" t="s">
        <v>57</v>
      </c>
    </row>
    <row r="44" spans="1:2" x14ac:dyDescent="0.25">
      <c r="A44" s="59"/>
      <c r="B44" s="33" t="s">
        <v>69</v>
      </c>
    </row>
    <row r="45" spans="1:2" x14ac:dyDescent="0.25">
      <c r="A45" s="59"/>
      <c r="B45" s="33" t="s">
        <v>58</v>
      </c>
    </row>
    <row r="46" spans="1:2" x14ac:dyDescent="0.25">
      <c r="A46" s="59"/>
      <c r="B46" s="33" t="s">
        <v>59</v>
      </c>
    </row>
    <row r="47" spans="1:2" x14ac:dyDescent="0.25">
      <c r="A47" s="59"/>
      <c r="B47" s="33" t="s">
        <v>60</v>
      </c>
    </row>
    <row r="48" spans="1:2" x14ac:dyDescent="0.25">
      <c r="A48" s="59"/>
      <c r="B48" s="33" t="s">
        <v>61</v>
      </c>
    </row>
    <row r="49" spans="1:2" x14ac:dyDescent="0.25">
      <c r="A49" s="59"/>
      <c r="B49" s="33" t="s">
        <v>62</v>
      </c>
    </row>
    <row r="50" spans="1:2" x14ac:dyDescent="0.25">
      <c r="A50" s="59"/>
      <c r="B50" s="33" t="s">
        <v>63</v>
      </c>
    </row>
    <row r="51" spans="1:2" x14ac:dyDescent="0.25">
      <c r="A51" s="60"/>
      <c r="B51" s="33" t="s">
        <v>66</v>
      </c>
    </row>
    <row r="52" spans="1:2" x14ac:dyDescent="0.25">
      <c r="A52" s="58" t="s">
        <v>18</v>
      </c>
      <c r="B52" s="33" t="s">
        <v>56</v>
      </c>
    </row>
    <row r="53" spans="1:2" x14ac:dyDescent="0.25">
      <c r="A53" s="59"/>
      <c r="B53" s="33" t="s">
        <v>57</v>
      </c>
    </row>
    <row r="54" spans="1:2" x14ac:dyDescent="0.25">
      <c r="A54" s="59"/>
      <c r="B54" s="33" t="s">
        <v>69</v>
      </c>
    </row>
    <row r="55" spans="1:2" x14ac:dyDescent="0.25">
      <c r="A55" s="59"/>
      <c r="B55" s="33" t="s">
        <v>58</v>
      </c>
    </row>
    <row r="56" spans="1:2" x14ac:dyDescent="0.25">
      <c r="A56" s="59"/>
      <c r="B56" s="33" t="s">
        <v>59</v>
      </c>
    </row>
    <row r="57" spans="1:2" x14ac:dyDescent="0.25">
      <c r="A57" s="59"/>
      <c r="B57" s="33" t="s">
        <v>60</v>
      </c>
    </row>
    <row r="58" spans="1:2" x14ac:dyDescent="0.25">
      <c r="A58" s="59"/>
      <c r="B58" s="33" t="s">
        <v>61</v>
      </c>
    </row>
    <row r="59" spans="1:2" x14ac:dyDescent="0.25">
      <c r="A59" s="59"/>
      <c r="B59" s="33" t="s">
        <v>62</v>
      </c>
    </row>
    <row r="60" spans="1:2" x14ac:dyDescent="0.25">
      <c r="A60" s="59"/>
      <c r="B60" s="33" t="s">
        <v>63</v>
      </c>
    </row>
    <row r="61" spans="1:2" x14ac:dyDescent="0.25">
      <c r="A61" s="60"/>
      <c r="B61" s="33" t="s">
        <v>66</v>
      </c>
    </row>
    <row r="62" spans="1:2" x14ac:dyDescent="0.25">
      <c r="A62" s="58" t="s">
        <v>21</v>
      </c>
      <c r="B62" s="33" t="s">
        <v>56</v>
      </c>
    </row>
    <row r="63" spans="1:2" x14ac:dyDescent="0.25">
      <c r="A63" s="59"/>
      <c r="B63" s="33" t="s">
        <v>57</v>
      </c>
    </row>
    <row r="64" spans="1:2" x14ac:dyDescent="0.25">
      <c r="A64" s="59"/>
      <c r="B64" s="33" t="s">
        <v>69</v>
      </c>
    </row>
    <row r="65" spans="1:2" x14ac:dyDescent="0.25">
      <c r="A65" s="59"/>
      <c r="B65" s="33" t="s">
        <v>58</v>
      </c>
    </row>
    <row r="66" spans="1:2" x14ac:dyDescent="0.25">
      <c r="A66" s="59"/>
      <c r="B66" s="33" t="s">
        <v>59</v>
      </c>
    </row>
    <row r="67" spans="1:2" x14ac:dyDescent="0.25">
      <c r="A67" s="59"/>
      <c r="B67" s="33" t="s">
        <v>60</v>
      </c>
    </row>
    <row r="68" spans="1:2" x14ac:dyDescent="0.25">
      <c r="A68" s="59"/>
      <c r="B68" s="33" t="s">
        <v>61</v>
      </c>
    </row>
    <row r="69" spans="1:2" x14ac:dyDescent="0.25">
      <c r="A69" s="59"/>
      <c r="B69" s="33" t="s">
        <v>62</v>
      </c>
    </row>
    <row r="70" spans="1:2" x14ac:dyDescent="0.25">
      <c r="A70" s="59"/>
      <c r="B70" s="33" t="s">
        <v>63</v>
      </c>
    </row>
    <row r="71" spans="1:2" x14ac:dyDescent="0.25">
      <c r="A71" s="60"/>
      <c r="B71" s="33" t="s">
        <v>66</v>
      </c>
    </row>
    <row r="72" spans="1:2" x14ac:dyDescent="0.25">
      <c r="A72" s="58" t="s">
        <v>22</v>
      </c>
      <c r="B72" s="33" t="s">
        <v>56</v>
      </c>
    </row>
    <row r="73" spans="1:2" x14ac:dyDescent="0.25">
      <c r="A73" s="59"/>
      <c r="B73" s="33" t="s">
        <v>57</v>
      </c>
    </row>
    <row r="74" spans="1:2" x14ac:dyDescent="0.25">
      <c r="A74" s="59"/>
      <c r="B74" s="33" t="s">
        <v>69</v>
      </c>
    </row>
    <row r="75" spans="1:2" x14ac:dyDescent="0.25">
      <c r="A75" s="59"/>
      <c r="B75" s="33" t="s">
        <v>58</v>
      </c>
    </row>
    <row r="76" spans="1:2" x14ac:dyDescent="0.25">
      <c r="A76" s="59"/>
      <c r="B76" s="33" t="s">
        <v>59</v>
      </c>
    </row>
    <row r="77" spans="1:2" x14ac:dyDescent="0.25">
      <c r="A77" s="59"/>
      <c r="B77" s="33" t="s">
        <v>60</v>
      </c>
    </row>
    <row r="78" spans="1:2" x14ac:dyDescent="0.25">
      <c r="A78" s="59"/>
      <c r="B78" s="33" t="s">
        <v>61</v>
      </c>
    </row>
    <row r="79" spans="1:2" x14ac:dyDescent="0.25">
      <c r="A79" s="59"/>
      <c r="B79" s="33" t="s">
        <v>62</v>
      </c>
    </row>
    <row r="80" spans="1:2" x14ac:dyDescent="0.25">
      <c r="A80" s="59"/>
      <c r="B80" s="33" t="s">
        <v>63</v>
      </c>
    </row>
    <row r="81" spans="1:2" x14ac:dyDescent="0.25">
      <c r="A81" s="60"/>
      <c r="B81" s="33" t="s">
        <v>66</v>
      </c>
    </row>
    <row r="82" spans="1:2" x14ac:dyDescent="0.25">
      <c r="A82" s="58" t="s">
        <v>23</v>
      </c>
      <c r="B82" s="33" t="s">
        <v>56</v>
      </c>
    </row>
    <row r="83" spans="1:2" x14ac:dyDescent="0.25">
      <c r="A83" s="59"/>
      <c r="B83" s="33" t="s">
        <v>57</v>
      </c>
    </row>
    <row r="84" spans="1:2" x14ac:dyDescent="0.25">
      <c r="A84" s="59"/>
      <c r="B84" s="33" t="s">
        <v>69</v>
      </c>
    </row>
    <row r="85" spans="1:2" x14ac:dyDescent="0.25">
      <c r="A85" s="59"/>
      <c r="B85" s="33" t="s">
        <v>58</v>
      </c>
    </row>
    <row r="86" spans="1:2" x14ac:dyDescent="0.25">
      <c r="A86" s="59"/>
      <c r="B86" s="33" t="s">
        <v>59</v>
      </c>
    </row>
    <row r="87" spans="1:2" x14ac:dyDescent="0.25">
      <c r="A87" s="59"/>
      <c r="B87" s="33" t="s">
        <v>60</v>
      </c>
    </row>
    <row r="88" spans="1:2" x14ac:dyDescent="0.25">
      <c r="A88" s="59"/>
      <c r="B88" s="33" t="s">
        <v>61</v>
      </c>
    </row>
    <row r="89" spans="1:2" x14ac:dyDescent="0.25">
      <c r="A89" s="59"/>
      <c r="B89" s="33" t="s">
        <v>62</v>
      </c>
    </row>
    <row r="90" spans="1:2" x14ac:dyDescent="0.25">
      <c r="A90" s="59"/>
      <c r="B90" s="33" t="s">
        <v>63</v>
      </c>
    </row>
    <row r="91" spans="1:2" x14ac:dyDescent="0.25">
      <c r="A91" s="60"/>
      <c r="B91" s="33" t="s">
        <v>66</v>
      </c>
    </row>
    <row r="92" spans="1:2" x14ac:dyDescent="0.25">
      <c r="A92" s="58" t="s">
        <v>24</v>
      </c>
      <c r="B92" s="33" t="s">
        <v>56</v>
      </c>
    </row>
    <row r="93" spans="1:2" x14ac:dyDescent="0.25">
      <c r="A93" s="59"/>
      <c r="B93" s="33" t="s">
        <v>57</v>
      </c>
    </row>
    <row r="94" spans="1:2" x14ac:dyDescent="0.25">
      <c r="A94" s="59"/>
      <c r="B94" s="33" t="s">
        <v>69</v>
      </c>
    </row>
    <row r="95" spans="1:2" x14ac:dyDescent="0.25">
      <c r="A95" s="59"/>
      <c r="B95" s="33" t="s">
        <v>58</v>
      </c>
    </row>
    <row r="96" spans="1:2" x14ac:dyDescent="0.25">
      <c r="A96" s="59"/>
      <c r="B96" s="33" t="s">
        <v>59</v>
      </c>
    </row>
    <row r="97" spans="1:2" x14ac:dyDescent="0.25">
      <c r="A97" s="59"/>
      <c r="B97" s="33" t="s">
        <v>60</v>
      </c>
    </row>
    <row r="98" spans="1:2" x14ac:dyDescent="0.25">
      <c r="A98" s="59"/>
      <c r="B98" s="33" t="s">
        <v>61</v>
      </c>
    </row>
    <row r="99" spans="1:2" x14ac:dyDescent="0.25">
      <c r="A99" s="59"/>
      <c r="B99" s="33" t="s">
        <v>62</v>
      </c>
    </row>
    <row r="100" spans="1:2" x14ac:dyDescent="0.25">
      <c r="A100" s="59"/>
      <c r="B100" s="33" t="s">
        <v>63</v>
      </c>
    </row>
    <row r="101" spans="1:2" x14ac:dyDescent="0.25">
      <c r="A101" s="60"/>
      <c r="B101" s="33" t="s">
        <v>66</v>
      </c>
    </row>
    <row r="102" spans="1:2" x14ac:dyDescent="0.25">
      <c r="A102" s="58" t="s">
        <v>25</v>
      </c>
      <c r="B102" s="33" t="s">
        <v>56</v>
      </c>
    </row>
    <row r="103" spans="1:2" x14ac:dyDescent="0.25">
      <c r="A103" s="59"/>
      <c r="B103" s="33" t="s">
        <v>57</v>
      </c>
    </row>
    <row r="104" spans="1:2" x14ac:dyDescent="0.25">
      <c r="A104" s="59"/>
      <c r="B104" s="33" t="s">
        <v>69</v>
      </c>
    </row>
    <row r="105" spans="1:2" x14ac:dyDescent="0.25">
      <c r="A105" s="59"/>
      <c r="B105" s="33" t="s">
        <v>58</v>
      </c>
    </row>
    <row r="106" spans="1:2" x14ac:dyDescent="0.25">
      <c r="A106" s="59"/>
      <c r="B106" s="33" t="s">
        <v>59</v>
      </c>
    </row>
    <row r="107" spans="1:2" x14ac:dyDescent="0.25">
      <c r="A107" s="59"/>
      <c r="B107" s="33" t="s">
        <v>60</v>
      </c>
    </row>
    <row r="108" spans="1:2" x14ac:dyDescent="0.25">
      <c r="A108" s="59"/>
      <c r="B108" s="33" t="s">
        <v>61</v>
      </c>
    </row>
    <row r="109" spans="1:2" x14ac:dyDescent="0.25">
      <c r="A109" s="59"/>
      <c r="B109" s="33" t="s">
        <v>62</v>
      </c>
    </row>
    <row r="110" spans="1:2" x14ac:dyDescent="0.25">
      <c r="A110" s="59"/>
      <c r="B110" s="33" t="s">
        <v>63</v>
      </c>
    </row>
    <row r="111" spans="1:2" x14ac:dyDescent="0.25">
      <c r="A111" s="60"/>
      <c r="B111" s="33" t="s">
        <v>66</v>
      </c>
    </row>
    <row r="112" spans="1:2" x14ac:dyDescent="0.25">
      <c r="A112" s="58" t="s">
        <v>26</v>
      </c>
      <c r="B112" s="33" t="s">
        <v>56</v>
      </c>
    </row>
    <row r="113" spans="1:2" x14ac:dyDescent="0.25">
      <c r="A113" s="59"/>
      <c r="B113" s="33" t="s">
        <v>57</v>
      </c>
    </row>
    <row r="114" spans="1:2" x14ac:dyDescent="0.25">
      <c r="A114" s="59"/>
      <c r="B114" s="33" t="s">
        <v>69</v>
      </c>
    </row>
    <row r="115" spans="1:2" x14ac:dyDescent="0.25">
      <c r="A115" s="59"/>
      <c r="B115" s="33" t="s">
        <v>58</v>
      </c>
    </row>
    <row r="116" spans="1:2" x14ac:dyDescent="0.25">
      <c r="A116" s="59"/>
      <c r="B116" s="33" t="s">
        <v>59</v>
      </c>
    </row>
    <row r="117" spans="1:2" x14ac:dyDescent="0.25">
      <c r="A117" s="59"/>
      <c r="B117" s="33" t="s">
        <v>60</v>
      </c>
    </row>
    <row r="118" spans="1:2" x14ac:dyDescent="0.25">
      <c r="A118" s="59"/>
      <c r="B118" s="33" t="s">
        <v>61</v>
      </c>
    </row>
    <row r="119" spans="1:2" x14ac:dyDescent="0.25">
      <c r="A119" s="59"/>
      <c r="B119" s="33" t="s">
        <v>62</v>
      </c>
    </row>
    <row r="120" spans="1:2" x14ac:dyDescent="0.25">
      <c r="A120" s="59"/>
      <c r="B120" s="33" t="s">
        <v>63</v>
      </c>
    </row>
    <row r="121" spans="1:2" x14ac:dyDescent="0.25">
      <c r="A121" s="60"/>
      <c r="B121" s="33" t="s">
        <v>66</v>
      </c>
    </row>
    <row r="122" spans="1:2" x14ac:dyDescent="0.25">
      <c r="A122" s="58" t="s">
        <v>27</v>
      </c>
      <c r="B122" s="33" t="s">
        <v>56</v>
      </c>
    </row>
    <row r="123" spans="1:2" x14ac:dyDescent="0.25">
      <c r="A123" s="59"/>
      <c r="B123" s="33" t="s">
        <v>57</v>
      </c>
    </row>
    <row r="124" spans="1:2" x14ac:dyDescent="0.25">
      <c r="A124" s="59"/>
      <c r="B124" s="33" t="s">
        <v>69</v>
      </c>
    </row>
    <row r="125" spans="1:2" x14ac:dyDescent="0.25">
      <c r="A125" s="59"/>
      <c r="B125" s="33" t="s">
        <v>58</v>
      </c>
    </row>
    <row r="126" spans="1:2" x14ac:dyDescent="0.25">
      <c r="A126" s="59"/>
      <c r="B126" s="33" t="s">
        <v>59</v>
      </c>
    </row>
    <row r="127" spans="1:2" x14ac:dyDescent="0.25">
      <c r="A127" s="59"/>
      <c r="B127" s="33" t="s">
        <v>60</v>
      </c>
    </row>
    <row r="128" spans="1:2" x14ac:dyDescent="0.25">
      <c r="A128" s="59"/>
      <c r="B128" s="33" t="s">
        <v>61</v>
      </c>
    </row>
    <row r="129" spans="1:2" x14ac:dyDescent="0.25">
      <c r="A129" s="59"/>
      <c r="B129" s="33" t="s">
        <v>62</v>
      </c>
    </row>
    <row r="130" spans="1:2" x14ac:dyDescent="0.25">
      <c r="A130" s="59"/>
      <c r="B130" s="33" t="s">
        <v>63</v>
      </c>
    </row>
    <row r="131" spans="1:2" x14ac:dyDescent="0.25">
      <c r="A131" s="60"/>
      <c r="B131" s="33" t="s">
        <v>66</v>
      </c>
    </row>
    <row r="132" spans="1:2" x14ac:dyDescent="0.25">
      <c r="A132" s="58" t="s">
        <v>28</v>
      </c>
      <c r="B132" s="33" t="s">
        <v>56</v>
      </c>
    </row>
    <row r="133" spans="1:2" x14ac:dyDescent="0.25">
      <c r="A133" s="59"/>
      <c r="B133" s="33" t="s">
        <v>57</v>
      </c>
    </row>
    <row r="134" spans="1:2" x14ac:dyDescent="0.25">
      <c r="A134" s="59"/>
      <c r="B134" s="33" t="s">
        <v>69</v>
      </c>
    </row>
    <row r="135" spans="1:2" x14ac:dyDescent="0.25">
      <c r="A135" s="59"/>
      <c r="B135" s="33" t="s">
        <v>58</v>
      </c>
    </row>
    <row r="136" spans="1:2" x14ac:dyDescent="0.25">
      <c r="A136" s="59"/>
      <c r="B136" s="33" t="s">
        <v>59</v>
      </c>
    </row>
    <row r="137" spans="1:2" x14ac:dyDescent="0.25">
      <c r="A137" s="59"/>
      <c r="B137" s="33" t="s">
        <v>60</v>
      </c>
    </row>
    <row r="138" spans="1:2" x14ac:dyDescent="0.25">
      <c r="A138" s="59"/>
      <c r="B138" s="33" t="s">
        <v>61</v>
      </c>
    </row>
    <row r="139" spans="1:2" x14ac:dyDescent="0.25">
      <c r="A139" s="59"/>
      <c r="B139" s="33" t="s">
        <v>62</v>
      </c>
    </row>
    <row r="140" spans="1:2" x14ac:dyDescent="0.25">
      <c r="A140" s="59"/>
      <c r="B140" s="33" t="s">
        <v>63</v>
      </c>
    </row>
    <row r="141" spans="1:2" x14ac:dyDescent="0.25">
      <c r="A141" s="60"/>
      <c r="B141" s="33" t="s">
        <v>66</v>
      </c>
    </row>
    <row r="142" spans="1:2" x14ac:dyDescent="0.25">
      <c r="A142" s="58" t="s">
        <v>29</v>
      </c>
      <c r="B142" s="33" t="s">
        <v>56</v>
      </c>
    </row>
    <row r="143" spans="1:2" x14ac:dyDescent="0.25">
      <c r="A143" s="59"/>
      <c r="B143" s="33" t="s">
        <v>57</v>
      </c>
    </row>
    <row r="144" spans="1:2" x14ac:dyDescent="0.25">
      <c r="A144" s="59"/>
      <c r="B144" s="33" t="s">
        <v>69</v>
      </c>
    </row>
    <row r="145" spans="1:2" x14ac:dyDescent="0.25">
      <c r="A145" s="59"/>
      <c r="B145" s="33" t="s">
        <v>58</v>
      </c>
    </row>
    <row r="146" spans="1:2" x14ac:dyDescent="0.25">
      <c r="A146" s="59"/>
      <c r="B146" s="33" t="s">
        <v>59</v>
      </c>
    </row>
    <row r="147" spans="1:2" x14ac:dyDescent="0.25">
      <c r="A147" s="59"/>
      <c r="B147" s="33" t="s">
        <v>60</v>
      </c>
    </row>
    <row r="148" spans="1:2" x14ac:dyDescent="0.25">
      <c r="A148" s="59"/>
      <c r="B148" s="33" t="s">
        <v>61</v>
      </c>
    </row>
    <row r="149" spans="1:2" x14ac:dyDescent="0.25">
      <c r="A149" s="59"/>
      <c r="B149" s="33" t="s">
        <v>62</v>
      </c>
    </row>
    <row r="150" spans="1:2" x14ac:dyDescent="0.25">
      <c r="A150" s="59"/>
      <c r="B150" s="33" t="s">
        <v>63</v>
      </c>
    </row>
    <row r="151" spans="1:2" x14ac:dyDescent="0.25">
      <c r="A151" s="60"/>
      <c r="B151" s="33" t="s">
        <v>66</v>
      </c>
    </row>
    <row r="152" spans="1:2" x14ac:dyDescent="0.25">
      <c r="A152" s="58" t="s">
        <v>30</v>
      </c>
      <c r="B152" s="33" t="s">
        <v>56</v>
      </c>
    </row>
    <row r="153" spans="1:2" x14ac:dyDescent="0.25">
      <c r="A153" s="59"/>
      <c r="B153" s="33" t="s">
        <v>57</v>
      </c>
    </row>
    <row r="154" spans="1:2" x14ac:dyDescent="0.25">
      <c r="A154" s="59"/>
      <c r="B154" s="33" t="s">
        <v>69</v>
      </c>
    </row>
    <row r="155" spans="1:2" x14ac:dyDescent="0.25">
      <c r="A155" s="59"/>
      <c r="B155" s="33" t="s">
        <v>58</v>
      </c>
    </row>
    <row r="156" spans="1:2" x14ac:dyDescent="0.25">
      <c r="A156" s="59"/>
      <c r="B156" s="33" t="s">
        <v>59</v>
      </c>
    </row>
    <row r="157" spans="1:2" x14ac:dyDescent="0.25">
      <c r="A157" s="59"/>
      <c r="B157" s="33" t="s">
        <v>60</v>
      </c>
    </row>
    <row r="158" spans="1:2" x14ac:dyDescent="0.25">
      <c r="A158" s="59"/>
      <c r="B158" s="33" t="s">
        <v>61</v>
      </c>
    </row>
    <row r="159" spans="1:2" x14ac:dyDescent="0.25">
      <c r="A159" s="59"/>
      <c r="B159" s="33" t="s">
        <v>62</v>
      </c>
    </row>
    <row r="160" spans="1:2" x14ac:dyDescent="0.25">
      <c r="A160" s="59"/>
      <c r="B160" s="33" t="s">
        <v>63</v>
      </c>
    </row>
    <row r="161" spans="1:2" x14ac:dyDescent="0.25">
      <c r="A161" s="60"/>
      <c r="B161" s="33" t="s">
        <v>66</v>
      </c>
    </row>
    <row r="162" spans="1:2" x14ac:dyDescent="0.25">
      <c r="A162" s="58" t="s">
        <v>31</v>
      </c>
      <c r="B162" s="33" t="s">
        <v>56</v>
      </c>
    </row>
    <row r="163" spans="1:2" x14ac:dyDescent="0.25">
      <c r="A163" s="59"/>
      <c r="B163" s="33" t="s">
        <v>57</v>
      </c>
    </row>
    <row r="164" spans="1:2" x14ac:dyDescent="0.25">
      <c r="A164" s="59"/>
      <c r="B164" s="33" t="s">
        <v>69</v>
      </c>
    </row>
    <row r="165" spans="1:2" x14ac:dyDescent="0.25">
      <c r="A165" s="59"/>
      <c r="B165" s="33" t="s">
        <v>58</v>
      </c>
    </row>
    <row r="166" spans="1:2" x14ac:dyDescent="0.25">
      <c r="A166" s="59"/>
      <c r="B166" s="33" t="s">
        <v>59</v>
      </c>
    </row>
    <row r="167" spans="1:2" x14ac:dyDescent="0.25">
      <c r="A167" s="59"/>
      <c r="B167" s="33" t="s">
        <v>60</v>
      </c>
    </row>
    <row r="168" spans="1:2" x14ac:dyDescent="0.25">
      <c r="A168" s="59"/>
      <c r="B168" s="33" t="s">
        <v>61</v>
      </c>
    </row>
    <row r="169" spans="1:2" x14ac:dyDescent="0.25">
      <c r="A169" s="59"/>
      <c r="B169" s="33" t="s">
        <v>62</v>
      </c>
    </row>
    <row r="170" spans="1:2" x14ac:dyDescent="0.25">
      <c r="A170" s="59"/>
      <c r="B170" s="33" t="s">
        <v>63</v>
      </c>
    </row>
    <row r="171" spans="1:2" x14ac:dyDescent="0.25">
      <c r="A171" s="60"/>
      <c r="B171" s="33" t="s">
        <v>66</v>
      </c>
    </row>
    <row r="172" spans="1:2" x14ac:dyDescent="0.25">
      <c r="A172" s="58" t="s">
        <v>32</v>
      </c>
      <c r="B172" s="33" t="s">
        <v>56</v>
      </c>
    </row>
    <row r="173" spans="1:2" x14ac:dyDescent="0.25">
      <c r="A173" s="59"/>
      <c r="B173" s="33" t="s">
        <v>57</v>
      </c>
    </row>
    <row r="174" spans="1:2" x14ac:dyDescent="0.25">
      <c r="A174" s="59"/>
      <c r="B174" s="33" t="s">
        <v>69</v>
      </c>
    </row>
    <row r="175" spans="1:2" x14ac:dyDescent="0.25">
      <c r="A175" s="59"/>
      <c r="B175" s="33" t="s">
        <v>58</v>
      </c>
    </row>
    <row r="176" spans="1:2" x14ac:dyDescent="0.25">
      <c r="A176" s="59"/>
      <c r="B176" s="33" t="s">
        <v>59</v>
      </c>
    </row>
    <row r="177" spans="1:2" x14ac:dyDescent="0.25">
      <c r="A177" s="59"/>
      <c r="B177" s="33" t="s">
        <v>60</v>
      </c>
    </row>
    <row r="178" spans="1:2" x14ac:dyDescent="0.25">
      <c r="A178" s="59"/>
      <c r="B178" s="33" t="s">
        <v>61</v>
      </c>
    </row>
    <row r="179" spans="1:2" x14ac:dyDescent="0.25">
      <c r="A179" s="59"/>
      <c r="B179" s="33" t="s">
        <v>62</v>
      </c>
    </row>
    <row r="180" spans="1:2" x14ac:dyDescent="0.25">
      <c r="A180" s="59"/>
      <c r="B180" s="33" t="s">
        <v>63</v>
      </c>
    </row>
    <row r="181" spans="1:2" x14ac:dyDescent="0.25">
      <c r="A181" s="60"/>
      <c r="B181" s="33" t="s">
        <v>66</v>
      </c>
    </row>
    <row r="182" spans="1:2" x14ac:dyDescent="0.25">
      <c r="A182" s="58" t="s">
        <v>35</v>
      </c>
      <c r="B182" s="33" t="s">
        <v>56</v>
      </c>
    </row>
    <row r="183" spans="1:2" x14ac:dyDescent="0.25">
      <c r="A183" s="59"/>
      <c r="B183" s="33" t="s">
        <v>57</v>
      </c>
    </row>
    <row r="184" spans="1:2" x14ac:dyDescent="0.25">
      <c r="A184" s="59"/>
      <c r="B184" s="33" t="s">
        <v>69</v>
      </c>
    </row>
    <row r="185" spans="1:2" x14ac:dyDescent="0.25">
      <c r="A185" s="59"/>
      <c r="B185" s="33" t="s">
        <v>58</v>
      </c>
    </row>
    <row r="186" spans="1:2" x14ac:dyDescent="0.25">
      <c r="A186" s="59"/>
      <c r="B186" s="33" t="s">
        <v>59</v>
      </c>
    </row>
    <row r="187" spans="1:2" x14ac:dyDescent="0.25">
      <c r="A187" s="59"/>
      <c r="B187" s="33" t="s">
        <v>60</v>
      </c>
    </row>
    <row r="188" spans="1:2" x14ac:dyDescent="0.25">
      <c r="A188" s="59"/>
      <c r="B188" s="33" t="s">
        <v>61</v>
      </c>
    </row>
    <row r="189" spans="1:2" x14ac:dyDescent="0.25">
      <c r="A189" s="59"/>
      <c r="B189" s="33" t="s">
        <v>62</v>
      </c>
    </row>
    <row r="190" spans="1:2" x14ac:dyDescent="0.25">
      <c r="A190" s="59"/>
      <c r="B190" s="33" t="s">
        <v>63</v>
      </c>
    </row>
    <row r="191" spans="1:2" x14ac:dyDescent="0.25">
      <c r="A191" s="60"/>
      <c r="B191" s="33" t="s">
        <v>66</v>
      </c>
    </row>
    <row r="192" spans="1:2" x14ac:dyDescent="0.25">
      <c r="A192" s="58" t="s">
        <v>36</v>
      </c>
      <c r="B192" s="33" t="s">
        <v>56</v>
      </c>
    </row>
    <row r="193" spans="1:2" x14ac:dyDescent="0.25">
      <c r="A193" s="59"/>
      <c r="B193" s="33" t="s">
        <v>57</v>
      </c>
    </row>
    <row r="194" spans="1:2" x14ac:dyDescent="0.25">
      <c r="A194" s="59"/>
      <c r="B194" s="33" t="s">
        <v>69</v>
      </c>
    </row>
    <row r="195" spans="1:2" x14ac:dyDescent="0.25">
      <c r="A195" s="59"/>
      <c r="B195" s="33" t="s">
        <v>58</v>
      </c>
    </row>
    <row r="196" spans="1:2" x14ac:dyDescent="0.25">
      <c r="A196" s="59"/>
      <c r="B196" s="33" t="s">
        <v>59</v>
      </c>
    </row>
    <row r="197" spans="1:2" x14ac:dyDescent="0.25">
      <c r="A197" s="59"/>
      <c r="B197" s="33" t="s">
        <v>60</v>
      </c>
    </row>
    <row r="198" spans="1:2" x14ac:dyDescent="0.25">
      <c r="A198" s="59"/>
      <c r="B198" s="33" t="s">
        <v>61</v>
      </c>
    </row>
    <row r="199" spans="1:2" x14ac:dyDescent="0.25">
      <c r="A199" s="59"/>
      <c r="B199" s="33" t="s">
        <v>62</v>
      </c>
    </row>
    <row r="200" spans="1:2" x14ac:dyDescent="0.25">
      <c r="A200" s="59"/>
      <c r="B200" s="33" t="s">
        <v>63</v>
      </c>
    </row>
    <row r="201" spans="1:2" x14ac:dyDescent="0.25">
      <c r="A201" s="60"/>
      <c r="B201" s="33" t="s">
        <v>66</v>
      </c>
    </row>
    <row r="202" spans="1:2" x14ac:dyDescent="0.25">
      <c r="A202" s="58" t="s">
        <v>37</v>
      </c>
      <c r="B202" s="33" t="s">
        <v>56</v>
      </c>
    </row>
    <row r="203" spans="1:2" x14ac:dyDescent="0.25">
      <c r="A203" s="59"/>
      <c r="B203" s="33" t="s">
        <v>57</v>
      </c>
    </row>
    <row r="204" spans="1:2" x14ac:dyDescent="0.25">
      <c r="A204" s="59"/>
      <c r="B204" s="33" t="s">
        <v>69</v>
      </c>
    </row>
    <row r="205" spans="1:2" x14ac:dyDescent="0.25">
      <c r="A205" s="59"/>
      <c r="B205" s="33" t="s">
        <v>58</v>
      </c>
    </row>
    <row r="206" spans="1:2" x14ac:dyDescent="0.25">
      <c r="A206" s="59"/>
      <c r="B206" s="33" t="s">
        <v>59</v>
      </c>
    </row>
    <row r="207" spans="1:2" x14ac:dyDescent="0.25">
      <c r="A207" s="59"/>
      <c r="B207" s="33" t="s">
        <v>60</v>
      </c>
    </row>
    <row r="208" spans="1:2" x14ac:dyDescent="0.25">
      <c r="A208" s="59"/>
      <c r="B208" s="33" t="s">
        <v>61</v>
      </c>
    </row>
    <row r="209" spans="1:2" x14ac:dyDescent="0.25">
      <c r="A209" s="59"/>
      <c r="B209" s="33" t="s">
        <v>62</v>
      </c>
    </row>
    <row r="210" spans="1:2" x14ac:dyDescent="0.25">
      <c r="A210" s="59"/>
      <c r="B210" s="33" t="s">
        <v>63</v>
      </c>
    </row>
    <row r="211" spans="1:2" x14ac:dyDescent="0.25">
      <c r="A211" s="60"/>
      <c r="B211" s="33" t="s">
        <v>66</v>
      </c>
    </row>
    <row r="212" spans="1:2" x14ac:dyDescent="0.25">
      <c r="A212" s="58" t="s">
        <v>38</v>
      </c>
      <c r="B212" s="33" t="s">
        <v>56</v>
      </c>
    </row>
    <row r="213" spans="1:2" x14ac:dyDescent="0.25">
      <c r="A213" s="59"/>
      <c r="B213" s="33" t="s">
        <v>57</v>
      </c>
    </row>
    <row r="214" spans="1:2" x14ac:dyDescent="0.25">
      <c r="A214" s="59"/>
      <c r="B214" s="33" t="s">
        <v>69</v>
      </c>
    </row>
    <row r="215" spans="1:2" x14ac:dyDescent="0.25">
      <c r="A215" s="59"/>
      <c r="B215" s="33" t="s">
        <v>58</v>
      </c>
    </row>
    <row r="216" spans="1:2" x14ac:dyDescent="0.25">
      <c r="A216" s="59"/>
      <c r="B216" s="33" t="s">
        <v>59</v>
      </c>
    </row>
    <row r="217" spans="1:2" x14ac:dyDescent="0.25">
      <c r="A217" s="59"/>
      <c r="B217" s="33" t="s">
        <v>60</v>
      </c>
    </row>
    <row r="218" spans="1:2" x14ac:dyDescent="0.25">
      <c r="A218" s="59"/>
      <c r="B218" s="33" t="s">
        <v>61</v>
      </c>
    </row>
    <row r="219" spans="1:2" x14ac:dyDescent="0.25">
      <c r="A219" s="59"/>
      <c r="B219" s="33" t="s">
        <v>62</v>
      </c>
    </row>
    <row r="220" spans="1:2" x14ac:dyDescent="0.25">
      <c r="A220" s="59"/>
      <c r="B220" s="33" t="s">
        <v>63</v>
      </c>
    </row>
    <row r="221" spans="1:2" x14ac:dyDescent="0.25">
      <c r="A221" s="60"/>
      <c r="B221" s="33" t="s">
        <v>66</v>
      </c>
    </row>
    <row r="222" spans="1:2" x14ac:dyDescent="0.25">
      <c r="A222" s="58" t="s">
        <v>39</v>
      </c>
      <c r="B222" s="33" t="s">
        <v>56</v>
      </c>
    </row>
    <row r="223" spans="1:2" x14ac:dyDescent="0.25">
      <c r="A223" s="59"/>
      <c r="B223" s="33" t="s">
        <v>57</v>
      </c>
    </row>
    <row r="224" spans="1:2" x14ac:dyDescent="0.25">
      <c r="A224" s="59"/>
      <c r="B224" s="33" t="s">
        <v>69</v>
      </c>
    </row>
    <row r="225" spans="1:2" x14ac:dyDescent="0.25">
      <c r="A225" s="59"/>
      <c r="B225" s="33" t="s">
        <v>58</v>
      </c>
    </row>
    <row r="226" spans="1:2" x14ac:dyDescent="0.25">
      <c r="A226" s="59"/>
      <c r="B226" s="33" t="s">
        <v>59</v>
      </c>
    </row>
    <row r="227" spans="1:2" x14ac:dyDescent="0.25">
      <c r="A227" s="59"/>
      <c r="B227" s="33" t="s">
        <v>60</v>
      </c>
    </row>
    <row r="228" spans="1:2" x14ac:dyDescent="0.25">
      <c r="A228" s="59"/>
      <c r="B228" s="33" t="s">
        <v>61</v>
      </c>
    </row>
    <row r="229" spans="1:2" x14ac:dyDescent="0.25">
      <c r="A229" s="59"/>
      <c r="B229" s="33" t="s">
        <v>62</v>
      </c>
    </row>
    <row r="230" spans="1:2" x14ac:dyDescent="0.25">
      <c r="A230" s="59"/>
      <c r="B230" s="33" t="s">
        <v>63</v>
      </c>
    </row>
    <row r="231" spans="1:2" x14ac:dyDescent="0.25">
      <c r="A231" s="60"/>
      <c r="B231" s="33" t="s">
        <v>66</v>
      </c>
    </row>
    <row r="232" spans="1:2" x14ac:dyDescent="0.25">
      <c r="A232" s="58" t="s">
        <v>40</v>
      </c>
      <c r="B232" s="33" t="s">
        <v>56</v>
      </c>
    </row>
    <row r="233" spans="1:2" x14ac:dyDescent="0.25">
      <c r="A233" s="59"/>
      <c r="B233" s="33" t="s">
        <v>57</v>
      </c>
    </row>
    <row r="234" spans="1:2" x14ac:dyDescent="0.25">
      <c r="A234" s="59"/>
      <c r="B234" s="33" t="s">
        <v>69</v>
      </c>
    </row>
    <row r="235" spans="1:2" x14ac:dyDescent="0.25">
      <c r="A235" s="59"/>
      <c r="B235" s="33" t="s">
        <v>58</v>
      </c>
    </row>
    <row r="236" spans="1:2" x14ac:dyDescent="0.25">
      <c r="A236" s="59"/>
      <c r="B236" s="33" t="s">
        <v>59</v>
      </c>
    </row>
    <row r="237" spans="1:2" x14ac:dyDescent="0.25">
      <c r="A237" s="59"/>
      <c r="B237" s="33" t="s">
        <v>60</v>
      </c>
    </row>
    <row r="238" spans="1:2" x14ac:dyDescent="0.25">
      <c r="A238" s="59"/>
      <c r="B238" s="33" t="s">
        <v>61</v>
      </c>
    </row>
    <row r="239" spans="1:2" x14ac:dyDescent="0.25">
      <c r="A239" s="59"/>
      <c r="B239" s="33" t="s">
        <v>62</v>
      </c>
    </row>
    <row r="240" spans="1:2" x14ac:dyDescent="0.25">
      <c r="A240" s="59"/>
      <c r="B240" s="33" t="s">
        <v>63</v>
      </c>
    </row>
    <row r="241" spans="1:2" x14ac:dyDescent="0.25">
      <c r="A241" s="60"/>
      <c r="B241" s="33" t="s">
        <v>66</v>
      </c>
    </row>
    <row r="242" spans="1:2" x14ac:dyDescent="0.25">
      <c r="A242" s="58" t="s">
        <v>41</v>
      </c>
      <c r="B242" s="33" t="s">
        <v>56</v>
      </c>
    </row>
    <row r="243" spans="1:2" x14ac:dyDescent="0.25">
      <c r="A243" s="59"/>
      <c r="B243" s="33" t="s">
        <v>57</v>
      </c>
    </row>
    <row r="244" spans="1:2" x14ac:dyDescent="0.25">
      <c r="A244" s="59"/>
      <c r="B244" s="33" t="s">
        <v>69</v>
      </c>
    </row>
    <row r="245" spans="1:2" x14ac:dyDescent="0.25">
      <c r="A245" s="59"/>
      <c r="B245" s="33" t="s">
        <v>58</v>
      </c>
    </row>
    <row r="246" spans="1:2" x14ac:dyDescent="0.25">
      <c r="A246" s="59"/>
      <c r="B246" s="33" t="s">
        <v>59</v>
      </c>
    </row>
    <row r="247" spans="1:2" x14ac:dyDescent="0.25">
      <c r="A247" s="59"/>
      <c r="B247" s="33" t="s">
        <v>60</v>
      </c>
    </row>
    <row r="248" spans="1:2" x14ac:dyDescent="0.25">
      <c r="A248" s="59"/>
      <c r="B248" s="33" t="s">
        <v>61</v>
      </c>
    </row>
    <row r="249" spans="1:2" x14ac:dyDescent="0.25">
      <c r="A249" s="59"/>
      <c r="B249" s="33" t="s">
        <v>62</v>
      </c>
    </row>
    <row r="250" spans="1:2" x14ac:dyDescent="0.25">
      <c r="A250" s="59"/>
      <c r="B250" s="33" t="s">
        <v>63</v>
      </c>
    </row>
    <row r="251" spans="1:2" x14ac:dyDescent="0.25">
      <c r="A251" s="60"/>
      <c r="B251" s="33" t="s">
        <v>66</v>
      </c>
    </row>
    <row r="252" spans="1:2" x14ac:dyDescent="0.25">
      <c r="A252" s="58" t="s">
        <v>42</v>
      </c>
      <c r="B252" s="33" t="s">
        <v>56</v>
      </c>
    </row>
    <row r="253" spans="1:2" x14ac:dyDescent="0.25">
      <c r="A253" s="59"/>
      <c r="B253" s="33" t="s">
        <v>57</v>
      </c>
    </row>
    <row r="254" spans="1:2" x14ac:dyDescent="0.25">
      <c r="A254" s="59"/>
      <c r="B254" s="33" t="s">
        <v>69</v>
      </c>
    </row>
    <row r="255" spans="1:2" x14ac:dyDescent="0.25">
      <c r="A255" s="59"/>
      <c r="B255" s="33" t="s">
        <v>58</v>
      </c>
    </row>
    <row r="256" spans="1:2" x14ac:dyDescent="0.25">
      <c r="A256" s="59"/>
      <c r="B256" s="33" t="s">
        <v>59</v>
      </c>
    </row>
    <row r="257" spans="1:2" x14ac:dyDescent="0.25">
      <c r="A257" s="59"/>
      <c r="B257" s="33" t="s">
        <v>60</v>
      </c>
    </row>
    <row r="258" spans="1:2" x14ac:dyDescent="0.25">
      <c r="A258" s="59"/>
      <c r="B258" s="33" t="s">
        <v>61</v>
      </c>
    </row>
    <row r="259" spans="1:2" x14ac:dyDescent="0.25">
      <c r="A259" s="59"/>
      <c r="B259" s="33" t="s">
        <v>62</v>
      </c>
    </row>
    <row r="260" spans="1:2" x14ac:dyDescent="0.25">
      <c r="A260" s="59"/>
      <c r="B260" s="33" t="s">
        <v>63</v>
      </c>
    </row>
    <row r="261" spans="1:2" x14ac:dyDescent="0.25">
      <c r="A261" s="60"/>
      <c r="B261" s="33" t="s">
        <v>66</v>
      </c>
    </row>
    <row r="262" spans="1:2" x14ac:dyDescent="0.25">
      <c r="A262" s="58" t="s">
        <v>43</v>
      </c>
      <c r="B262" s="33" t="s">
        <v>56</v>
      </c>
    </row>
    <row r="263" spans="1:2" x14ac:dyDescent="0.25">
      <c r="A263" s="59"/>
      <c r="B263" s="33" t="s">
        <v>57</v>
      </c>
    </row>
    <row r="264" spans="1:2" x14ac:dyDescent="0.25">
      <c r="A264" s="59"/>
      <c r="B264" s="33" t="s">
        <v>69</v>
      </c>
    </row>
    <row r="265" spans="1:2" x14ac:dyDescent="0.25">
      <c r="A265" s="59"/>
      <c r="B265" s="33" t="s">
        <v>58</v>
      </c>
    </row>
    <row r="266" spans="1:2" x14ac:dyDescent="0.25">
      <c r="A266" s="59"/>
      <c r="B266" s="33" t="s">
        <v>59</v>
      </c>
    </row>
    <row r="267" spans="1:2" x14ac:dyDescent="0.25">
      <c r="A267" s="59"/>
      <c r="B267" s="33" t="s">
        <v>60</v>
      </c>
    </row>
    <row r="268" spans="1:2" x14ac:dyDescent="0.25">
      <c r="A268" s="59"/>
      <c r="B268" s="33" t="s">
        <v>61</v>
      </c>
    </row>
    <row r="269" spans="1:2" x14ac:dyDescent="0.25">
      <c r="A269" s="59"/>
      <c r="B269" s="33" t="s">
        <v>62</v>
      </c>
    </row>
    <row r="270" spans="1:2" x14ac:dyDescent="0.25">
      <c r="A270" s="59"/>
      <c r="B270" s="33" t="s">
        <v>63</v>
      </c>
    </row>
    <row r="271" spans="1:2" x14ac:dyDescent="0.25">
      <c r="A271" s="60"/>
      <c r="B271" s="33" t="s">
        <v>66</v>
      </c>
    </row>
    <row r="272" spans="1:2" x14ac:dyDescent="0.25">
      <c r="A272" s="58" t="s">
        <v>44</v>
      </c>
      <c r="B272" s="33" t="s">
        <v>56</v>
      </c>
    </row>
    <row r="273" spans="1:2" x14ac:dyDescent="0.25">
      <c r="A273" s="59"/>
      <c r="B273" s="33" t="s">
        <v>57</v>
      </c>
    </row>
    <row r="274" spans="1:2" x14ac:dyDescent="0.25">
      <c r="A274" s="59"/>
      <c r="B274" s="33" t="s">
        <v>69</v>
      </c>
    </row>
    <row r="275" spans="1:2" x14ac:dyDescent="0.25">
      <c r="A275" s="59"/>
      <c r="B275" s="33" t="s">
        <v>58</v>
      </c>
    </row>
    <row r="276" spans="1:2" x14ac:dyDescent="0.25">
      <c r="A276" s="59"/>
      <c r="B276" s="33" t="s">
        <v>59</v>
      </c>
    </row>
    <row r="277" spans="1:2" x14ac:dyDescent="0.25">
      <c r="A277" s="59"/>
      <c r="B277" s="33" t="s">
        <v>60</v>
      </c>
    </row>
    <row r="278" spans="1:2" x14ac:dyDescent="0.25">
      <c r="A278" s="59"/>
      <c r="B278" s="33" t="s">
        <v>61</v>
      </c>
    </row>
    <row r="279" spans="1:2" x14ac:dyDescent="0.25">
      <c r="A279" s="59"/>
      <c r="B279" s="33" t="s">
        <v>62</v>
      </c>
    </row>
    <row r="280" spans="1:2" x14ac:dyDescent="0.25">
      <c r="A280" s="59"/>
      <c r="B280" s="33" t="s">
        <v>63</v>
      </c>
    </row>
    <row r="281" spans="1:2" x14ac:dyDescent="0.25">
      <c r="A281" s="60"/>
      <c r="B281" s="33" t="s">
        <v>66</v>
      </c>
    </row>
    <row r="282" spans="1:2" x14ac:dyDescent="0.25">
      <c r="A282" s="58" t="s">
        <v>45</v>
      </c>
      <c r="B282" s="33" t="s">
        <v>56</v>
      </c>
    </row>
    <row r="283" spans="1:2" x14ac:dyDescent="0.25">
      <c r="A283" s="59"/>
      <c r="B283" s="33" t="s">
        <v>57</v>
      </c>
    </row>
    <row r="284" spans="1:2" x14ac:dyDescent="0.25">
      <c r="A284" s="59"/>
      <c r="B284" s="33" t="s">
        <v>69</v>
      </c>
    </row>
    <row r="285" spans="1:2" x14ac:dyDescent="0.25">
      <c r="A285" s="59"/>
      <c r="B285" s="33" t="s">
        <v>58</v>
      </c>
    </row>
    <row r="286" spans="1:2" x14ac:dyDescent="0.25">
      <c r="A286" s="59"/>
      <c r="B286" s="33" t="s">
        <v>59</v>
      </c>
    </row>
    <row r="287" spans="1:2" x14ac:dyDescent="0.25">
      <c r="A287" s="59"/>
      <c r="B287" s="33" t="s">
        <v>60</v>
      </c>
    </row>
    <row r="288" spans="1:2" x14ac:dyDescent="0.25">
      <c r="A288" s="59"/>
      <c r="B288" s="33" t="s">
        <v>61</v>
      </c>
    </row>
    <row r="289" spans="1:2" x14ac:dyDescent="0.25">
      <c r="A289" s="59"/>
      <c r="B289" s="33" t="s">
        <v>62</v>
      </c>
    </row>
    <row r="290" spans="1:2" x14ac:dyDescent="0.25">
      <c r="A290" s="59"/>
      <c r="B290" s="33" t="s">
        <v>63</v>
      </c>
    </row>
    <row r="291" spans="1:2" x14ac:dyDescent="0.25">
      <c r="A291" s="60"/>
      <c r="B291" s="33" t="s">
        <v>66</v>
      </c>
    </row>
    <row r="292" spans="1:2" x14ac:dyDescent="0.25">
      <c r="A292" s="58" t="s">
        <v>46</v>
      </c>
      <c r="B292" s="33" t="s">
        <v>56</v>
      </c>
    </row>
    <row r="293" spans="1:2" x14ac:dyDescent="0.25">
      <c r="A293" s="59"/>
      <c r="B293" s="33" t="s">
        <v>57</v>
      </c>
    </row>
    <row r="294" spans="1:2" x14ac:dyDescent="0.25">
      <c r="A294" s="59"/>
      <c r="B294" s="33" t="s">
        <v>69</v>
      </c>
    </row>
    <row r="295" spans="1:2" x14ac:dyDescent="0.25">
      <c r="A295" s="59"/>
      <c r="B295" s="33" t="s">
        <v>58</v>
      </c>
    </row>
    <row r="296" spans="1:2" x14ac:dyDescent="0.25">
      <c r="A296" s="59"/>
      <c r="B296" s="33" t="s">
        <v>59</v>
      </c>
    </row>
    <row r="297" spans="1:2" x14ac:dyDescent="0.25">
      <c r="A297" s="59"/>
      <c r="B297" s="33" t="s">
        <v>60</v>
      </c>
    </row>
    <row r="298" spans="1:2" x14ac:dyDescent="0.25">
      <c r="A298" s="59"/>
      <c r="B298" s="33" t="s">
        <v>61</v>
      </c>
    </row>
    <row r="299" spans="1:2" x14ac:dyDescent="0.25">
      <c r="A299" s="59"/>
      <c r="B299" s="33" t="s">
        <v>62</v>
      </c>
    </row>
    <row r="300" spans="1:2" x14ac:dyDescent="0.25">
      <c r="A300" s="59"/>
      <c r="B300" s="33" t="s">
        <v>63</v>
      </c>
    </row>
    <row r="301" spans="1:2" x14ac:dyDescent="0.25">
      <c r="A301" s="60"/>
      <c r="B301" s="33" t="s">
        <v>66</v>
      </c>
    </row>
    <row r="302" spans="1:2" x14ac:dyDescent="0.25">
      <c r="A302" s="58" t="s">
        <v>47</v>
      </c>
      <c r="B302" s="33" t="s">
        <v>56</v>
      </c>
    </row>
    <row r="303" spans="1:2" x14ac:dyDescent="0.25">
      <c r="A303" s="59"/>
      <c r="B303" s="33" t="s">
        <v>57</v>
      </c>
    </row>
    <row r="304" spans="1:2" x14ac:dyDescent="0.25">
      <c r="A304" s="59"/>
      <c r="B304" s="33" t="s">
        <v>69</v>
      </c>
    </row>
    <row r="305" spans="1:2" x14ac:dyDescent="0.25">
      <c r="A305" s="59"/>
      <c r="B305" s="33" t="s">
        <v>58</v>
      </c>
    </row>
    <row r="306" spans="1:2" x14ac:dyDescent="0.25">
      <c r="A306" s="59"/>
      <c r="B306" s="33" t="s">
        <v>59</v>
      </c>
    </row>
    <row r="307" spans="1:2" x14ac:dyDescent="0.25">
      <c r="A307" s="59"/>
      <c r="B307" s="33" t="s">
        <v>60</v>
      </c>
    </row>
    <row r="308" spans="1:2" x14ac:dyDescent="0.25">
      <c r="A308" s="59"/>
      <c r="B308" s="33" t="s">
        <v>61</v>
      </c>
    </row>
    <row r="309" spans="1:2" x14ac:dyDescent="0.25">
      <c r="A309" s="59"/>
      <c r="B309" s="33" t="s">
        <v>62</v>
      </c>
    </row>
    <row r="310" spans="1:2" x14ac:dyDescent="0.25">
      <c r="A310" s="59"/>
      <c r="B310" s="33" t="s">
        <v>63</v>
      </c>
    </row>
    <row r="311" spans="1:2" x14ac:dyDescent="0.25">
      <c r="A311" s="60"/>
      <c r="B311" s="33" t="s">
        <v>66</v>
      </c>
    </row>
    <row r="312" spans="1:2" x14ac:dyDescent="0.25">
      <c r="A312" s="58" t="s">
        <v>48</v>
      </c>
      <c r="B312" s="33" t="s">
        <v>56</v>
      </c>
    </row>
    <row r="313" spans="1:2" x14ac:dyDescent="0.25">
      <c r="A313" s="59"/>
      <c r="B313" s="33" t="s">
        <v>57</v>
      </c>
    </row>
    <row r="314" spans="1:2" x14ac:dyDescent="0.25">
      <c r="A314" s="59"/>
      <c r="B314" s="33" t="s">
        <v>69</v>
      </c>
    </row>
    <row r="315" spans="1:2" x14ac:dyDescent="0.25">
      <c r="A315" s="59"/>
      <c r="B315" s="33" t="s">
        <v>58</v>
      </c>
    </row>
    <row r="316" spans="1:2" x14ac:dyDescent="0.25">
      <c r="A316" s="59"/>
      <c r="B316" s="33" t="s">
        <v>59</v>
      </c>
    </row>
    <row r="317" spans="1:2" x14ac:dyDescent="0.25">
      <c r="A317" s="59"/>
      <c r="B317" s="33" t="s">
        <v>60</v>
      </c>
    </row>
    <row r="318" spans="1:2" x14ac:dyDescent="0.25">
      <c r="A318" s="59"/>
      <c r="B318" s="33" t="s">
        <v>61</v>
      </c>
    </row>
    <row r="319" spans="1:2" x14ac:dyDescent="0.25">
      <c r="A319" s="59"/>
      <c r="B319" s="33" t="s">
        <v>62</v>
      </c>
    </row>
    <row r="320" spans="1:2" x14ac:dyDescent="0.25">
      <c r="A320" s="59"/>
      <c r="B320" s="33" t="s">
        <v>63</v>
      </c>
    </row>
    <row r="321" spans="1:2" x14ac:dyDescent="0.25">
      <c r="A321" s="60"/>
      <c r="B321" s="33" t="s">
        <v>66</v>
      </c>
    </row>
    <row r="322" spans="1:2" x14ac:dyDescent="0.25">
      <c r="A322" s="58" t="s">
        <v>49</v>
      </c>
      <c r="B322" s="33" t="s">
        <v>56</v>
      </c>
    </row>
    <row r="323" spans="1:2" x14ac:dyDescent="0.25">
      <c r="A323" s="59"/>
      <c r="B323" s="33" t="s">
        <v>57</v>
      </c>
    </row>
    <row r="324" spans="1:2" x14ac:dyDescent="0.25">
      <c r="A324" s="59"/>
      <c r="B324" s="33" t="s">
        <v>69</v>
      </c>
    </row>
    <row r="325" spans="1:2" x14ac:dyDescent="0.25">
      <c r="A325" s="59"/>
      <c r="B325" s="33" t="s">
        <v>58</v>
      </c>
    </row>
    <row r="326" spans="1:2" x14ac:dyDescent="0.25">
      <c r="A326" s="59"/>
      <c r="B326" s="33" t="s">
        <v>59</v>
      </c>
    </row>
    <row r="327" spans="1:2" x14ac:dyDescent="0.25">
      <c r="A327" s="59"/>
      <c r="B327" s="33" t="s">
        <v>60</v>
      </c>
    </row>
    <row r="328" spans="1:2" x14ac:dyDescent="0.25">
      <c r="A328" s="59"/>
      <c r="B328" s="33" t="s">
        <v>61</v>
      </c>
    </row>
    <row r="329" spans="1:2" x14ac:dyDescent="0.25">
      <c r="A329" s="59"/>
      <c r="B329" s="33" t="s">
        <v>62</v>
      </c>
    </row>
    <row r="330" spans="1:2" x14ac:dyDescent="0.25">
      <c r="A330" s="59"/>
      <c r="B330" s="33" t="s">
        <v>63</v>
      </c>
    </row>
    <row r="331" spans="1:2" x14ac:dyDescent="0.25">
      <c r="A331" s="60"/>
      <c r="B331" s="33" t="s">
        <v>66</v>
      </c>
    </row>
    <row r="332" spans="1:2" x14ac:dyDescent="0.25">
      <c r="A332" s="58" t="s">
        <v>50</v>
      </c>
      <c r="B332" s="33" t="s">
        <v>56</v>
      </c>
    </row>
    <row r="333" spans="1:2" x14ac:dyDescent="0.25">
      <c r="A333" s="59"/>
      <c r="B333" s="33" t="s">
        <v>57</v>
      </c>
    </row>
    <row r="334" spans="1:2" x14ac:dyDescent="0.25">
      <c r="A334" s="59"/>
      <c r="B334" s="33" t="s">
        <v>69</v>
      </c>
    </row>
    <row r="335" spans="1:2" x14ac:dyDescent="0.25">
      <c r="A335" s="59"/>
      <c r="B335" s="33" t="s">
        <v>58</v>
      </c>
    </row>
    <row r="336" spans="1:2" x14ac:dyDescent="0.25">
      <c r="A336" s="59"/>
      <c r="B336" s="33" t="s">
        <v>59</v>
      </c>
    </row>
    <row r="337" spans="1:2" x14ac:dyDescent="0.25">
      <c r="A337" s="59"/>
      <c r="B337" s="33" t="s">
        <v>60</v>
      </c>
    </row>
    <row r="338" spans="1:2" x14ac:dyDescent="0.25">
      <c r="A338" s="59"/>
      <c r="B338" s="33" t="s">
        <v>61</v>
      </c>
    </row>
    <row r="339" spans="1:2" x14ac:dyDescent="0.25">
      <c r="A339" s="59"/>
      <c r="B339" s="33" t="s">
        <v>62</v>
      </c>
    </row>
    <row r="340" spans="1:2" x14ac:dyDescent="0.25">
      <c r="A340" s="59"/>
      <c r="B340" s="33" t="s">
        <v>63</v>
      </c>
    </row>
    <row r="341" spans="1:2" x14ac:dyDescent="0.25">
      <c r="A341" s="60"/>
      <c r="B341" s="33" t="s">
        <v>66</v>
      </c>
    </row>
    <row r="342" spans="1:2" x14ac:dyDescent="0.25">
      <c r="A342" s="58" t="s">
        <v>53</v>
      </c>
      <c r="B342" s="33" t="s">
        <v>56</v>
      </c>
    </row>
    <row r="343" spans="1:2" x14ac:dyDescent="0.25">
      <c r="A343" s="59"/>
      <c r="B343" s="33" t="s">
        <v>57</v>
      </c>
    </row>
    <row r="344" spans="1:2" x14ac:dyDescent="0.25">
      <c r="A344" s="59"/>
      <c r="B344" s="33" t="s">
        <v>69</v>
      </c>
    </row>
    <row r="345" spans="1:2" x14ac:dyDescent="0.25">
      <c r="A345" s="59"/>
      <c r="B345" s="33" t="s">
        <v>58</v>
      </c>
    </row>
    <row r="346" spans="1:2" x14ac:dyDescent="0.25">
      <c r="A346" s="59"/>
      <c r="B346" s="33" t="s">
        <v>59</v>
      </c>
    </row>
    <row r="347" spans="1:2" x14ac:dyDescent="0.25">
      <c r="A347" s="59"/>
      <c r="B347" s="33" t="s">
        <v>60</v>
      </c>
    </row>
    <row r="348" spans="1:2" x14ac:dyDescent="0.25">
      <c r="A348" s="59"/>
      <c r="B348" s="33" t="s">
        <v>61</v>
      </c>
    </row>
    <row r="349" spans="1:2" x14ac:dyDescent="0.25">
      <c r="A349" s="59"/>
      <c r="B349" s="33" t="s">
        <v>62</v>
      </c>
    </row>
    <row r="350" spans="1:2" x14ac:dyDescent="0.25">
      <c r="A350" s="59"/>
      <c r="B350" s="33" t="s">
        <v>63</v>
      </c>
    </row>
    <row r="351" spans="1:2" x14ac:dyDescent="0.25">
      <c r="A351" s="60"/>
      <c r="B351" s="33" t="s">
        <v>66</v>
      </c>
    </row>
    <row r="352" spans="1:2" x14ac:dyDescent="0.25">
      <c r="A352" s="58" t="s">
        <v>54</v>
      </c>
      <c r="B352" s="33" t="s">
        <v>56</v>
      </c>
    </row>
    <row r="353" spans="1:2" x14ac:dyDescent="0.25">
      <c r="A353" s="59"/>
      <c r="B353" s="33" t="s">
        <v>57</v>
      </c>
    </row>
    <row r="354" spans="1:2" x14ac:dyDescent="0.25">
      <c r="A354" s="59"/>
      <c r="B354" s="33" t="s">
        <v>69</v>
      </c>
    </row>
    <row r="355" spans="1:2" x14ac:dyDescent="0.25">
      <c r="A355" s="59"/>
      <c r="B355" s="33" t="s">
        <v>58</v>
      </c>
    </row>
    <row r="356" spans="1:2" x14ac:dyDescent="0.25">
      <c r="A356" s="59"/>
      <c r="B356" s="33" t="s">
        <v>59</v>
      </c>
    </row>
    <row r="357" spans="1:2" x14ac:dyDescent="0.25">
      <c r="A357" s="59"/>
      <c r="B357" s="33" t="s">
        <v>60</v>
      </c>
    </row>
    <row r="358" spans="1:2" x14ac:dyDescent="0.25">
      <c r="A358" s="59"/>
      <c r="B358" s="33" t="s">
        <v>61</v>
      </c>
    </row>
    <row r="359" spans="1:2" x14ac:dyDescent="0.25">
      <c r="A359" s="59"/>
      <c r="B359" s="33" t="s">
        <v>62</v>
      </c>
    </row>
    <row r="360" spans="1:2" x14ac:dyDescent="0.25">
      <c r="A360" s="59"/>
      <c r="B360" s="33" t="s">
        <v>63</v>
      </c>
    </row>
    <row r="361" spans="1:2" x14ac:dyDescent="0.25">
      <c r="A361" s="60"/>
      <c r="B361" s="33" t="s">
        <v>66</v>
      </c>
    </row>
  </sheetData>
  <mergeCells count="36">
    <mergeCell ref="A112:A121"/>
    <mergeCell ref="A2:A11"/>
    <mergeCell ref="A12:A21"/>
    <mergeCell ref="A22:A31"/>
    <mergeCell ref="A32:A41"/>
    <mergeCell ref="A42:A51"/>
    <mergeCell ref="A52:A61"/>
    <mergeCell ref="A62:A71"/>
    <mergeCell ref="A72:A81"/>
    <mergeCell ref="A82:A91"/>
    <mergeCell ref="A92:A101"/>
    <mergeCell ref="A102:A111"/>
    <mergeCell ref="A232:A241"/>
    <mergeCell ref="A122:A131"/>
    <mergeCell ref="A132:A141"/>
    <mergeCell ref="A142:A151"/>
    <mergeCell ref="A152:A161"/>
    <mergeCell ref="A162:A171"/>
    <mergeCell ref="A172:A181"/>
    <mergeCell ref="A182:A191"/>
    <mergeCell ref="A192:A201"/>
    <mergeCell ref="A202:A211"/>
    <mergeCell ref="A212:A221"/>
    <mergeCell ref="A222:A231"/>
    <mergeCell ref="A352:A361"/>
    <mergeCell ref="A242:A251"/>
    <mergeCell ref="A252:A261"/>
    <mergeCell ref="A262:A271"/>
    <mergeCell ref="A272:A281"/>
    <mergeCell ref="A282:A291"/>
    <mergeCell ref="A292:A301"/>
    <mergeCell ref="A302:A311"/>
    <mergeCell ref="A312:A321"/>
    <mergeCell ref="A322:A331"/>
    <mergeCell ref="A332:A341"/>
    <mergeCell ref="A342:A3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election activeCell="L4" sqref="L4"/>
    </sheetView>
  </sheetViews>
  <sheetFormatPr defaultRowHeight="14.3" x14ac:dyDescent="0.25"/>
  <cols>
    <col min="1" max="1" width="9.875" customWidth="1"/>
    <col min="2" max="2" width="10.875" customWidth="1"/>
    <col min="3" max="3" width="29" customWidth="1"/>
    <col min="4" max="4" width="25.875" customWidth="1"/>
    <col min="5" max="5" width="16.75" customWidth="1"/>
    <col min="6" max="6" width="35.375" customWidth="1"/>
    <col min="7" max="8" width="12.25" customWidth="1"/>
    <col min="9" max="9" width="15.5" customWidth="1"/>
    <col min="10" max="10" width="12.25" style="11" customWidth="1"/>
    <col min="11" max="11" width="13.875" customWidth="1"/>
    <col min="12" max="12" width="13" customWidth="1"/>
    <col min="13" max="13" width="11.25" customWidth="1"/>
  </cols>
  <sheetData>
    <row r="1" spans="1:13" ht="15.65" x14ac:dyDescent="0.25">
      <c r="A1" s="3" t="s">
        <v>275</v>
      </c>
      <c r="B1" s="3"/>
    </row>
    <row r="2" spans="1:13" ht="19.05" thickBot="1" x14ac:dyDescent="0.35">
      <c r="A2" s="3" t="s">
        <v>70</v>
      </c>
      <c r="B2" s="3"/>
      <c r="C2" s="7"/>
      <c r="D2" s="4"/>
      <c r="E2" s="4"/>
      <c r="F2" s="4"/>
    </row>
    <row r="3" spans="1:13" ht="45" customHeight="1" x14ac:dyDescent="0.25">
      <c r="A3" s="52" t="s">
        <v>94</v>
      </c>
      <c r="B3" s="53"/>
      <c r="C3" s="53"/>
      <c r="D3" s="53"/>
      <c r="E3" s="53"/>
      <c r="F3" s="53"/>
      <c r="G3" s="54"/>
      <c r="L3" s="17" t="s">
        <v>95</v>
      </c>
    </row>
    <row r="4" spans="1:13" ht="62.5" customHeight="1" thickBot="1" x14ac:dyDescent="0.3">
      <c r="A4" s="55"/>
      <c r="B4" s="56"/>
      <c r="C4" s="56"/>
      <c r="D4" s="56"/>
      <c r="E4" s="56"/>
      <c r="F4" s="56"/>
      <c r="G4" s="57"/>
      <c r="L4" s="24">
        <f>SUM(L6:L21)</f>
        <v>0</v>
      </c>
    </row>
    <row r="5" spans="1:13" ht="37.200000000000003" customHeight="1" x14ac:dyDescent="0.25">
      <c r="A5" s="5" t="s">
        <v>1</v>
      </c>
      <c r="B5" s="5" t="s">
        <v>85</v>
      </c>
      <c r="C5" s="26" t="s">
        <v>2</v>
      </c>
      <c r="D5" s="5" t="s">
        <v>89</v>
      </c>
      <c r="E5" s="5" t="s">
        <v>90</v>
      </c>
      <c r="F5" s="9" t="s">
        <v>71</v>
      </c>
      <c r="G5" s="10" t="s">
        <v>93</v>
      </c>
      <c r="H5" s="8" t="s">
        <v>91</v>
      </c>
      <c r="I5" s="8" t="s">
        <v>268</v>
      </c>
      <c r="J5" s="8" t="s">
        <v>88</v>
      </c>
      <c r="K5" s="8" t="s">
        <v>72</v>
      </c>
      <c r="L5" s="8" t="s">
        <v>73</v>
      </c>
      <c r="M5" s="8" t="s">
        <v>74</v>
      </c>
    </row>
    <row r="6" spans="1:13" ht="86.95" x14ac:dyDescent="0.25">
      <c r="A6" s="6" t="s">
        <v>96</v>
      </c>
      <c r="B6" s="6" t="s">
        <v>112</v>
      </c>
      <c r="C6" s="35" t="s">
        <v>199</v>
      </c>
      <c r="D6" s="36" t="s">
        <v>200</v>
      </c>
      <c r="E6" s="36" t="s">
        <v>201</v>
      </c>
      <c r="F6" s="12"/>
      <c r="G6" s="13" t="s">
        <v>75</v>
      </c>
      <c r="H6" s="27" t="s">
        <v>84</v>
      </c>
      <c r="I6" s="27" t="s">
        <v>84</v>
      </c>
      <c r="J6" s="27">
        <v>7</v>
      </c>
      <c r="K6" s="15">
        <v>0</v>
      </c>
      <c r="L6" s="16">
        <f t="shared" ref="L6:L21" si="0">K6*J6</f>
        <v>0</v>
      </c>
      <c r="M6" s="14"/>
    </row>
    <row r="7" spans="1:13" ht="86.95" x14ac:dyDescent="0.25">
      <c r="A7" s="6" t="s">
        <v>97</v>
      </c>
      <c r="B7" s="6" t="s">
        <v>112</v>
      </c>
      <c r="C7" s="35" t="s">
        <v>202</v>
      </c>
      <c r="D7" s="36" t="s">
        <v>200</v>
      </c>
      <c r="E7" s="36" t="s">
        <v>201</v>
      </c>
      <c r="F7" s="12"/>
      <c r="G7" s="13" t="s">
        <v>75</v>
      </c>
      <c r="H7" s="27" t="s">
        <v>84</v>
      </c>
      <c r="I7" s="27" t="s">
        <v>84</v>
      </c>
      <c r="J7" s="27">
        <v>18</v>
      </c>
      <c r="K7" s="15">
        <v>0</v>
      </c>
      <c r="L7" s="16">
        <f t="shared" si="0"/>
        <v>0</v>
      </c>
      <c r="M7" s="14"/>
    </row>
    <row r="8" spans="1:13" ht="86.95" x14ac:dyDescent="0.25">
      <c r="A8" s="6" t="s">
        <v>98</v>
      </c>
      <c r="B8" s="6" t="s">
        <v>112</v>
      </c>
      <c r="C8" s="35" t="s">
        <v>203</v>
      </c>
      <c r="D8" s="36" t="s">
        <v>200</v>
      </c>
      <c r="E8" s="36" t="s">
        <v>201</v>
      </c>
      <c r="F8" s="12"/>
      <c r="G8" s="13" t="s">
        <v>75</v>
      </c>
      <c r="H8" s="27" t="s">
        <v>84</v>
      </c>
      <c r="I8" s="27" t="s">
        <v>84</v>
      </c>
      <c r="J8" s="27">
        <v>35</v>
      </c>
      <c r="K8" s="15">
        <v>0</v>
      </c>
      <c r="L8" s="16">
        <f t="shared" si="0"/>
        <v>0</v>
      </c>
      <c r="M8" s="14"/>
    </row>
    <row r="9" spans="1:13" ht="86.95" x14ac:dyDescent="0.25">
      <c r="A9" s="6" t="s">
        <v>99</v>
      </c>
      <c r="B9" s="6" t="s">
        <v>112</v>
      </c>
      <c r="C9" s="35" t="s">
        <v>204</v>
      </c>
      <c r="D9" s="36" t="s">
        <v>200</v>
      </c>
      <c r="E9" s="36" t="s">
        <v>201</v>
      </c>
      <c r="F9" s="12"/>
      <c r="G9" s="13" t="s">
        <v>75</v>
      </c>
      <c r="H9" s="27" t="s">
        <v>84</v>
      </c>
      <c r="I9" s="27" t="s">
        <v>84</v>
      </c>
      <c r="J9" s="27">
        <v>8</v>
      </c>
      <c r="K9" s="15">
        <v>0</v>
      </c>
      <c r="L9" s="16">
        <f t="shared" si="0"/>
        <v>0</v>
      </c>
      <c r="M9" s="14"/>
    </row>
    <row r="10" spans="1:13" ht="86.95" x14ac:dyDescent="0.25">
      <c r="A10" s="6" t="s">
        <v>100</v>
      </c>
      <c r="B10" s="6" t="s">
        <v>112</v>
      </c>
      <c r="C10" s="35" t="s">
        <v>205</v>
      </c>
      <c r="D10" s="36" t="s">
        <v>200</v>
      </c>
      <c r="E10" s="36" t="s">
        <v>201</v>
      </c>
      <c r="F10" s="12"/>
      <c r="G10" s="13" t="s">
        <v>75</v>
      </c>
      <c r="H10" s="27" t="s">
        <v>84</v>
      </c>
      <c r="I10" s="27" t="s">
        <v>84</v>
      </c>
      <c r="J10" s="27">
        <v>2</v>
      </c>
      <c r="K10" s="15">
        <v>0</v>
      </c>
      <c r="L10" s="16">
        <f t="shared" si="0"/>
        <v>0</v>
      </c>
      <c r="M10" s="14"/>
    </row>
    <row r="11" spans="1:13" ht="86.95" x14ac:dyDescent="0.25">
      <c r="A11" s="6" t="s">
        <v>101</v>
      </c>
      <c r="B11" s="6" t="s">
        <v>112</v>
      </c>
      <c r="C11" s="35" t="s">
        <v>206</v>
      </c>
      <c r="D11" s="36" t="s">
        <v>200</v>
      </c>
      <c r="E11" s="36" t="s">
        <v>201</v>
      </c>
      <c r="F11" s="12"/>
      <c r="G11" s="13" t="s">
        <v>75</v>
      </c>
      <c r="H11" s="27" t="s">
        <v>84</v>
      </c>
      <c r="I11" s="27" t="s">
        <v>84</v>
      </c>
      <c r="J11" s="27">
        <v>7</v>
      </c>
      <c r="K11" s="15">
        <v>0</v>
      </c>
      <c r="L11" s="16">
        <f t="shared" si="0"/>
        <v>0</v>
      </c>
      <c r="M11" s="14"/>
    </row>
    <row r="12" spans="1:13" ht="86.95" x14ac:dyDescent="0.25">
      <c r="A12" s="6" t="s">
        <v>102</v>
      </c>
      <c r="B12" s="6" t="s">
        <v>112</v>
      </c>
      <c r="C12" s="35" t="s">
        <v>207</v>
      </c>
      <c r="D12" s="36" t="s">
        <v>200</v>
      </c>
      <c r="E12" s="36" t="s">
        <v>201</v>
      </c>
      <c r="F12" s="12"/>
      <c r="G12" s="13" t="s">
        <v>75</v>
      </c>
      <c r="H12" s="27" t="s">
        <v>84</v>
      </c>
      <c r="I12" s="27" t="s">
        <v>84</v>
      </c>
      <c r="J12" s="27">
        <v>2</v>
      </c>
      <c r="K12" s="15">
        <v>0</v>
      </c>
      <c r="L12" s="16">
        <f t="shared" si="0"/>
        <v>0</v>
      </c>
      <c r="M12" s="14"/>
    </row>
    <row r="13" spans="1:13" ht="86.95" x14ac:dyDescent="0.25">
      <c r="A13" s="6" t="s">
        <v>103</v>
      </c>
      <c r="B13" s="6" t="s">
        <v>112</v>
      </c>
      <c r="C13" s="35" t="s">
        <v>208</v>
      </c>
      <c r="D13" s="36" t="s">
        <v>200</v>
      </c>
      <c r="E13" s="36" t="s">
        <v>201</v>
      </c>
      <c r="F13" s="12"/>
      <c r="G13" s="13" t="s">
        <v>75</v>
      </c>
      <c r="H13" s="27" t="s">
        <v>84</v>
      </c>
      <c r="I13" s="27" t="s">
        <v>84</v>
      </c>
      <c r="J13" s="27">
        <v>2</v>
      </c>
      <c r="K13" s="15">
        <v>0</v>
      </c>
      <c r="L13" s="16">
        <f t="shared" si="0"/>
        <v>0</v>
      </c>
      <c r="M13" s="14"/>
    </row>
    <row r="14" spans="1:13" ht="86.95" x14ac:dyDescent="0.25">
      <c r="A14" s="6" t="s">
        <v>104</v>
      </c>
      <c r="B14" s="6" t="s">
        <v>112</v>
      </c>
      <c r="C14" s="35" t="s">
        <v>209</v>
      </c>
      <c r="D14" s="36" t="s">
        <v>200</v>
      </c>
      <c r="E14" s="36" t="s">
        <v>201</v>
      </c>
      <c r="F14" s="12"/>
      <c r="G14" s="13" t="s">
        <v>75</v>
      </c>
      <c r="H14" s="27" t="s">
        <v>84</v>
      </c>
      <c r="I14" s="27" t="s">
        <v>84</v>
      </c>
      <c r="J14" s="27">
        <v>2</v>
      </c>
      <c r="K14" s="15">
        <v>0</v>
      </c>
      <c r="L14" s="16">
        <f t="shared" si="0"/>
        <v>0</v>
      </c>
      <c r="M14" s="14"/>
    </row>
    <row r="15" spans="1:13" ht="86.95" x14ac:dyDescent="0.25">
      <c r="A15" s="6" t="s">
        <v>105</v>
      </c>
      <c r="B15" s="6" t="s">
        <v>112</v>
      </c>
      <c r="C15" s="35" t="s">
        <v>210</v>
      </c>
      <c r="D15" s="36" t="s">
        <v>200</v>
      </c>
      <c r="E15" s="36" t="s">
        <v>201</v>
      </c>
      <c r="F15" s="12"/>
      <c r="G15" s="13" t="s">
        <v>75</v>
      </c>
      <c r="H15" s="27">
        <v>100</v>
      </c>
      <c r="I15" s="27">
        <v>15</v>
      </c>
      <c r="J15" s="27">
        <f>2182+15</f>
        <v>2197</v>
      </c>
      <c r="K15" s="15">
        <v>0</v>
      </c>
      <c r="L15" s="16">
        <f t="shared" si="0"/>
        <v>0</v>
      </c>
      <c r="M15" s="14"/>
    </row>
    <row r="16" spans="1:13" ht="86.95" x14ac:dyDescent="0.25">
      <c r="A16" s="6" t="s">
        <v>106</v>
      </c>
      <c r="B16" s="6" t="s">
        <v>112</v>
      </c>
      <c r="C16" s="35" t="s">
        <v>211</v>
      </c>
      <c r="D16" s="36" t="s">
        <v>200</v>
      </c>
      <c r="E16" s="36" t="s">
        <v>201</v>
      </c>
      <c r="F16" s="12"/>
      <c r="G16" s="13" t="s">
        <v>75</v>
      </c>
      <c r="H16" s="27">
        <v>40</v>
      </c>
      <c r="I16" s="27">
        <v>10</v>
      </c>
      <c r="J16" s="27">
        <f>1370+10</f>
        <v>1380</v>
      </c>
      <c r="K16" s="15">
        <v>0</v>
      </c>
      <c r="L16" s="16">
        <f t="shared" si="0"/>
        <v>0</v>
      </c>
      <c r="M16" s="14"/>
    </row>
    <row r="17" spans="1:13" ht="86.95" x14ac:dyDescent="0.25">
      <c r="A17" s="6" t="s">
        <v>107</v>
      </c>
      <c r="B17" s="6" t="s">
        <v>112</v>
      </c>
      <c r="C17" s="35" t="s">
        <v>212</v>
      </c>
      <c r="D17" s="36" t="s">
        <v>200</v>
      </c>
      <c r="E17" s="36" t="s">
        <v>201</v>
      </c>
      <c r="F17" s="12"/>
      <c r="G17" s="13" t="s">
        <v>75</v>
      </c>
      <c r="H17" s="27">
        <v>15</v>
      </c>
      <c r="I17" s="27">
        <v>10</v>
      </c>
      <c r="J17" s="27">
        <f>590+10</f>
        <v>600</v>
      </c>
      <c r="K17" s="15">
        <v>0</v>
      </c>
      <c r="L17" s="16">
        <f t="shared" si="0"/>
        <v>0</v>
      </c>
      <c r="M17" s="14"/>
    </row>
    <row r="18" spans="1:13" ht="86.95" x14ac:dyDescent="0.25">
      <c r="A18" s="6" t="s">
        <v>108</v>
      </c>
      <c r="B18" s="6" t="s">
        <v>112</v>
      </c>
      <c r="C18" s="35" t="s">
        <v>213</v>
      </c>
      <c r="D18" s="36" t="s">
        <v>200</v>
      </c>
      <c r="E18" s="36" t="s">
        <v>201</v>
      </c>
      <c r="F18" s="12"/>
      <c r="G18" s="13" t="s">
        <v>75</v>
      </c>
      <c r="H18" s="27" t="s">
        <v>84</v>
      </c>
      <c r="I18" s="27" t="s">
        <v>84</v>
      </c>
      <c r="J18" s="27">
        <v>392</v>
      </c>
      <c r="K18" s="15">
        <v>0</v>
      </c>
      <c r="L18" s="16">
        <f t="shared" si="0"/>
        <v>0</v>
      </c>
      <c r="M18" s="14"/>
    </row>
    <row r="19" spans="1:13" ht="86.95" x14ac:dyDescent="0.25">
      <c r="A19" s="6" t="s">
        <v>109</v>
      </c>
      <c r="B19" s="6" t="s">
        <v>112</v>
      </c>
      <c r="C19" s="35" t="s">
        <v>214</v>
      </c>
      <c r="D19" s="36" t="s">
        <v>200</v>
      </c>
      <c r="E19" s="36" t="s">
        <v>201</v>
      </c>
      <c r="F19" s="12"/>
      <c r="G19" s="13" t="s">
        <v>75</v>
      </c>
      <c r="H19" s="27" t="s">
        <v>84</v>
      </c>
      <c r="I19" s="27" t="s">
        <v>84</v>
      </c>
      <c r="J19" s="27">
        <v>513</v>
      </c>
      <c r="K19" s="15">
        <v>0</v>
      </c>
      <c r="L19" s="16">
        <f t="shared" si="0"/>
        <v>0</v>
      </c>
      <c r="M19" s="14"/>
    </row>
    <row r="20" spans="1:13" ht="86.95" x14ac:dyDescent="0.25">
      <c r="A20" s="6" t="s">
        <v>110</v>
      </c>
      <c r="B20" s="6" t="s">
        <v>112</v>
      </c>
      <c r="C20" s="35" t="s">
        <v>215</v>
      </c>
      <c r="D20" s="36" t="s">
        <v>200</v>
      </c>
      <c r="E20" s="36" t="s">
        <v>201</v>
      </c>
      <c r="F20" s="12"/>
      <c r="G20" s="13" t="s">
        <v>75</v>
      </c>
      <c r="H20" s="27" t="s">
        <v>84</v>
      </c>
      <c r="I20" s="27" t="s">
        <v>84</v>
      </c>
      <c r="J20" s="27">
        <v>10</v>
      </c>
      <c r="K20" s="15">
        <v>0</v>
      </c>
      <c r="L20" s="16">
        <f t="shared" si="0"/>
        <v>0</v>
      </c>
      <c r="M20" s="14"/>
    </row>
    <row r="21" spans="1:13" ht="86.95" x14ac:dyDescent="0.25">
      <c r="A21" s="6" t="s">
        <v>111</v>
      </c>
      <c r="B21" s="6" t="s">
        <v>112</v>
      </c>
      <c r="C21" s="41" t="s">
        <v>216</v>
      </c>
      <c r="D21" s="42" t="s">
        <v>200</v>
      </c>
      <c r="E21" s="43" t="s">
        <v>201</v>
      </c>
      <c r="F21" s="12"/>
      <c r="G21" s="13" t="s">
        <v>75</v>
      </c>
      <c r="H21" s="27" t="s">
        <v>84</v>
      </c>
      <c r="I21" s="27" t="s">
        <v>84</v>
      </c>
      <c r="J21" s="27">
        <v>0</v>
      </c>
      <c r="K21" s="15">
        <v>0</v>
      </c>
      <c r="L21" s="16">
        <f t="shared" si="0"/>
        <v>0</v>
      </c>
      <c r="M21" s="14"/>
    </row>
  </sheetData>
  <autoFilter ref="A5:M5"/>
  <mergeCells count="1">
    <mergeCell ref="A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'con - Single Phase'!$B$2:$B$9</xm:f>
          </x14:formula1>
          <xm:sqref>F6</xm:sqref>
        </x14:dataValidation>
        <x14:dataValidation type="list" allowBlank="1" showInputMessage="1" showErrorMessage="1">
          <x14:formula1>
            <xm:f>'con - Single Phase'!$B$10:$B$17</xm:f>
          </x14:formula1>
          <xm:sqref>F7</xm:sqref>
        </x14:dataValidation>
        <x14:dataValidation type="list" allowBlank="1" showInputMessage="1" showErrorMessage="1">
          <x14:formula1>
            <xm:f>'con - Single Phase'!$B$18:$B$25</xm:f>
          </x14:formula1>
          <xm:sqref>F8</xm:sqref>
        </x14:dataValidation>
        <x14:dataValidation type="list" allowBlank="1" showInputMessage="1" showErrorMessage="1">
          <x14:formula1>
            <xm:f>'con - Single Phase'!$B$26:$B$33</xm:f>
          </x14:formula1>
          <xm:sqref>F9</xm:sqref>
        </x14:dataValidation>
        <x14:dataValidation type="list" allowBlank="1" showInputMessage="1" showErrorMessage="1">
          <x14:formula1>
            <xm:f>'con - Single Phase'!$B$34:$B$41</xm:f>
          </x14:formula1>
          <xm:sqref>F10</xm:sqref>
        </x14:dataValidation>
        <x14:dataValidation type="list" allowBlank="1" showInputMessage="1" showErrorMessage="1">
          <x14:formula1>
            <xm:f>'con - Single Phase'!$B$42:$B$49</xm:f>
          </x14:formula1>
          <xm:sqref>F11</xm:sqref>
        </x14:dataValidation>
        <x14:dataValidation type="list" allowBlank="1" showInputMessage="1" showErrorMessage="1">
          <x14:formula1>
            <xm:f>'con - Single Phase'!$B$50:$B$57</xm:f>
          </x14:formula1>
          <xm:sqref>F12</xm:sqref>
        </x14:dataValidation>
        <x14:dataValidation type="list" allowBlank="1" showInputMessage="1" showErrorMessage="1">
          <x14:formula1>
            <xm:f>'con - Single Phase'!$B$58:$B$65</xm:f>
          </x14:formula1>
          <xm:sqref>F13</xm:sqref>
        </x14:dataValidation>
        <x14:dataValidation type="list" allowBlank="1" showInputMessage="1" showErrorMessage="1">
          <x14:formula1>
            <xm:f>'con - Single Phase'!$B$66:$B$73</xm:f>
          </x14:formula1>
          <xm:sqref>F14</xm:sqref>
        </x14:dataValidation>
        <x14:dataValidation type="list" allowBlank="1" showInputMessage="1" showErrorMessage="1">
          <x14:formula1>
            <xm:f>'con - Single Phase'!$B$74:$B$81</xm:f>
          </x14:formula1>
          <xm:sqref>F15</xm:sqref>
        </x14:dataValidation>
        <x14:dataValidation type="list" allowBlank="1" showInputMessage="1" showErrorMessage="1">
          <x14:formula1>
            <xm:f>'con - Single Phase'!$B$82:$B$89</xm:f>
          </x14:formula1>
          <xm:sqref>F16</xm:sqref>
        </x14:dataValidation>
        <x14:dataValidation type="list" allowBlank="1" showInputMessage="1" showErrorMessage="1">
          <x14:formula1>
            <xm:f>'con - Single Phase'!$B$90:$B$97</xm:f>
          </x14:formula1>
          <xm:sqref>F17</xm:sqref>
        </x14:dataValidation>
        <x14:dataValidation type="list" allowBlank="1" showInputMessage="1" showErrorMessage="1">
          <x14:formula1>
            <xm:f>'con - Single Phase'!$B$98:$B$105</xm:f>
          </x14:formula1>
          <xm:sqref>F18</xm:sqref>
        </x14:dataValidation>
        <x14:dataValidation type="list" allowBlank="1" showInputMessage="1" showErrorMessage="1">
          <x14:formula1>
            <xm:f>'con - Single Phase'!$B$106:$B$113</xm:f>
          </x14:formula1>
          <xm:sqref>F19</xm:sqref>
        </x14:dataValidation>
        <x14:dataValidation type="list" allowBlank="1" showInputMessage="1" showErrorMessage="1">
          <x14:formula1>
            <xm:f>'con - Single Phase'!$B$114:$B$121</xm:f>
          </x14:formula1>
          <xm:sqref>F20</xm:sqref>
        </x14:dataValidation>
        <x14:dataValidation type="list" allowBlank="1" showInputMessage="1" showErrorMessage="1">
          <x14:formula1>
            <xm:f>'con - Single Phase'!$B$122:$B$129</xm:f>
          </x14:formula1>
          <xm:sqref>F21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97" workbookViewId="0">
      <selection activeCell="D5" sqref="D5"/>
    </sheetView>
  </sheetViews>
  <sheetFormatPr defaultRowHeight="14.3" x14ac:dyDescent="0.25"/>
  <cols>
    <col min="1" max="1" width="9.875" customWidth="1"/>
    <col min="2" max="2" width="34.75" style="37" bestFit="1" customWidth="1"/>
  </cols>
  <sheetData>
    <row r="1" spans="1:2" x14ac:dyDescent="0.25">
      <c r="A1" s="32" t="s">
        <v>1</v>
      </c>
      <c r="B1" s="37" t="s">
        <v>55</v>
      </c>
    </row>
    <row r="2" spans="1:2" x14ac:dyDescent="0.25">
      <c r="A2" s="58" t="s">
        <v>96</v>
      </c>
      <c r="B2" s="37" t="s">
        <v>198</v>
      </c>
    </row>
    <row r="3" spans="1:2" x14ac:dyDescent="0.25">
      <c r="A3" s="59"/>
      <c r="B3" s="37" t="s">
        <v>56</v>
      </c>
    </row>
    <row r="4" spans="1:2" x14ac:dyDescent="0.25">
      <c r="A4" s="59"/>
      <c r="B4" s="37" t="s">
        <v>57</v>
      </c>
    </row>
    <row r="5" spans="1:2" x14ac:dyDescent="0.25">
      <c r="A5" s="59"/>
      <c r="B5" s="37" t="s">
        <v>58</v>
      </c>
    </row>
    <row r="6" spans="1:2" x14ac:dyDescent="0.25">
      <c r="A6" s="59"/>
      <c r="B6" s="37" t="s">
        <v>59</v>
      </c>
    </row>
    <row r="7" spans="1:2" x14ac:dyDescent="0.25">
      <c r="A7" s="59"/>
      <c r="B7" s="37" t="s">
        <v>60</v>
      </c>
    </row>
    <row r="8" spans="1:2" x14ac:dyDescent="0.25">
      <c r="A8" s="59"/>
      <c r="B8" s="37" t="s">
        <v>61</v>
      </c>
    </row>
    <row r="9" spans="1:2" x14ac:dyDescent="0.25">
      <c r="A9" s="60"/>
      <c r="B9" s="37" t="s">
        <v>63</v>
      </c>
    </row>
    <row r="10" spans="1:2" x14ac:dyDescent="0.25">
      <c r="A10" s="58" t="s">
        <v>97</v>
      </c>
      <c r="B10" s="37" t="s">
        <v>198</v>
      </c>
    </row>
    <row r="11" spans="1:2" x14ac:dyDescent="0.25">
      <c r="A11" s="59"/>
      <c r="B11" s="37" t="s">
        <v>56</v>
      </c>
    </row>
    <row r="12" spans="1:2" x14ac:dyDescent="0.25">
      <c r="A12" s="59"/>
      <c r="B12" s="37" t="s">
        <v>57</v>
      </c>
    </row>
    <row r="13" spans="1:2" x14ac:dyDescent="0.25">
      <c r="A13" s="59"/>
      <c r="B13" s="37" t="s">
        <v>58</v>
      </c>
    </row>
    <row r="14" spans="1:2" x14ac:dyDescent="0.25">
      <c r="A14" s="59"/>
      <c r="B14" s="37" t="s">
        <v>59</v>
      </c>
    </row>
    <row r="15" spans="1:2" x14ac:dyDescent="0.25">
      <c r="A15" s="59"/>
      <c r="B15" s="37" t="s">
        <v>60</v>
      </c>
    </row>
    <row r="16" spans="1:2" x14ac:dyDescent="0.25">
      <c r="A16" s="59"/>
      <c r="B16" s="37" t="s">
        <v>61</v>
      </c>
    </row>
    <row r="17" spans="1:2" x14ac:dyDescent="0.25">
      <c r="A17" s="60"/>
      <c r="B17" s="37" t="s">
        <v>63</v>
      </c>
    </row>
    <row r="18" spans="1:2" x14ac:dyDescent="0.25">
      <c r="A18" s="58" t="s">
        <v>98</v>
      </c>
      <c r="B18" s="37" t="s">
        <v>198</v>
      </c>
    </row>
    <row r="19" spans="1:2" x14ac:dyDescent="0.25">
      <c r="A19" s="59"/>
      <c r="B19" s="37" t="s">
        <v>56</v>
      </c>
    </row>
    <row r="20" spans="1:2" x14ac:dyDescent="0.25">
      <c r="A20" s="59"/>
      <c r="B20" s="37" t="s">
        <v>57</v>
      </c>
    </row>
    <row r="21" spans="1:2" x14ac:dyDescent="0.25">
      <c r="A21" s="59"/>
      <c r="B21" s="37" t="s">
        <v>58</v>
      </c>
    </row>
    <row r="22" spans="1:2" x14ac:dyDescent="0.25">
      <c r="A22" s="59"/>
      <c r="B22" s="37" t="s">
        <v>59</v>
      </c>
    </row>
    <row r="23" spans="1:2" x14ac:dyDescent="0.25">
      <c r="A23" s="59"/>
      <c r="B23" s="37" t="s">
        <v>60</v>
      </c>
    </row>
    <row r="24" spans="1:2" x14ac:dyDescent="0.25">
      <c r="A24" s="59"/>
      <c r="B24" s="37" t="s">
        <v>61</v>
      </c>
    </row>
    <row r="25" spans="1:2" x14ac:dyDescent="0.25">
      <c r="A25" s="60"/>
      <c r="B25" s="37" t="s">
        <v>63</v>
      </c>
    </row>
    <row r="26" spans="1:2" x14ac:dyDescent="0.25">
      <c r="A26" s="58" t="s">
        <v>99</v>
      </c>
      <c r="B26" s="37" t="s">
        <v>198</v>
      </c>
    </row>
    <row r="27" spans="1:2" x14ac:dyDescent="0.25">
      <c r="A27" s="59"/>
      <c r="B27" s="37" t="s">
        <v>56</v>
      </c>
    </row>
    <row r="28" spans="1:2" x14ac:dyDescent="0.25">
      <c r="A28" s="59"/>
      <c r="B28" s="37" t="s">
        <v>57</v>
      </c>
    </row>
    <row r="29" spans="1:2" x14ac:dyDescent="0.25">
      <c r="A29" s="59"/>
      <c r="B29" s="37" t="s">
        <v>58</v>
      </c>
    </row>
    <row r="30" spans="1:2" x14ac:dyDescent="0.25">
      <c r="A30" s="59"/>
      <c r="B30" s="37" t="s">
        <v>59</v>
      </c>
    </row>
    <row r="31" spans="1:2" x14ac:dyDescent="0.25">
      <c r="A31" s="59"/>
      <c r="B31" s="37" t="s">
        <v>60</v>
      </c>
    </row>
    <row r="32" spans="1:2" x14ac:dyDescent="0.25">
      <c r="A32" s="59"/>
      <c r="B32" s="37" t="s">
        <v>61</v>
      </c>
    </row>
    <row r="33" spans="1:2" x14ac:dyDescent="0.25">
      <c r="A33" s="60"/>
      <c r="B33" s="37" t="s">
        <v>63</v>
      </c>
    </row>
    <row r="34" spans="1:2" x14ac:dyDescent="0.25">
      <c r="A34" s="58" t="s">
        <v>100</v>
      </c>
      <c r="B34" s="37" t="s">
        <v>198</v>
      </c>
    </row>
    <row r="35" spans="1:2" x14ac:dyDescent="0.25">
      <c r="A35" s="59"/>
      <c r="B35" s="37" t="s">
        <v>56</v>
      </c>
    </row>
    <row r="36" spans="1:2" x14ac:dyDescent="0.25">
      <c r="A36" s="59"/>
      <c r="B36" s="37" t="s">
        <v>57</v>
      </c>
    </row>
    <row r="37" spans="1:2" x14ac:dyDescent="0.25">
      <c r="A37" s="59"/>
      <c r="B37" s="37" t="s">
        <v>58</v>
      </c>
    </row>
    <row r="38" spans="1:2" x14ac:dyDescent="0.25">
      <c r="A38" s="59"/>
      <c r="B38" s="37" t="s">
        <v>59</v>
      </c>
    </row>
    <row r="39" spans="1:2" x14ac:dyDescent="0.25">
      <c r="A39" s="59"/>
      <c r="B39" s="37" t="s">
        <v>60</v>
      </c>
    </row>
    <row r="40" spans="1:2" x14ac:dyDescent="0.25">
      <c r="A40" s="59"/>
      <c r="B40" s="37" t="s">
        <v>61</v>
      </c>
    </row>
    <row r="41" spans="1:2" x14ac:dyDescent="0.25">
      <c r="A41" s="60"/>
      <c r="B41" s="37" t="s">
        <v>63</v>
      </c>
    </row>
    <row r="42" spans="1:2" x14ac:dyDescent="0.25">
      <c r="A42" s="58" t="s">
        <v>101</v>
      </c>
      <c r="B42" s="37" t="s">
        <v>198</v>
      </c>
    </row>
    <row r="43" spans="1:2" x14ac:dyDescent="0.25">
      <c r="A43" s="59"/>
      <c r="B43" s="37" t="s">
        <v>56</v>
      </c>
    </row>
    <row r="44" spans="1:2" x14ac:dyDescent="0.25">
      <c r="A44" s="59"/>
      <c r="B44" s="37" t="s">
        <v>57</v>
      </c>
    </row>
    <row r="45" spans="1:2" x14ac:dyDescent="0.25">
      <c r="A45" s="59"/>
      <c r="B45" s="37" t="s">
        <v>58</v>
      </c>
    </row>
    <row r="46" spans="1:2" x14ac:dyDescent="0.25">
      <c r="A46" s="59"/>
      <c r="B46" s="37" t="s">
        <v>59</v>
      </c>
    </row>
    <row r="47" spans="1:2" x14ac:dyDescent="0.25">
      <c r="A47" s="59"/>
      <c r="B47" s="37" t="s">
        <v>60</v>
      </c>
    </row>
    <row r="48" spans="1:2" x14ac:dyDescent="0.25">
      <c r="A48" s="59"/>
      <c r="B48" s="37" t="s">
        <v>61</v>
      </c>
    </row>
    <row r="49" spans="1:2" x14ac:dyDescent="0.25">
      <c r="A49" s="60"/>
      <c r="B49" s="37" t="s">
        <v>63</v>
      </c>
    </row>
    <row r="50" spans="1:2" x14ac:dyDescent="0.25">
      <c r="A50" s="58" t="s">
        <v>102</v>
      </c>
      <c r="B50" s="37" t="s">
        <v>198</v>
      </c>
    </row>
    <row r="51" spans="1:2" x14ac:dyDescent="0.25">
      <c r="A51" s="59"/>
      <c r="B51" s="37" t="s">
        <v>56</v>
      </c>
    </row>
    <row r="52" spans="1:2" x14ac:dyDescent="0.25">
      <c r="A52" s="59"/>
      <c r="B52" s="37" t="s">
        <v>57</v>
      </c>
    </row>
    <row r="53" spans="1:2" x14ac:dyDescent="0.25">
      <c r="A53" s="59"/>
      <c r="B53" s="37" t="s">
        <v>58</v>
      </c>
    </row>
    <row r="54" spans="1:2" x14ac:dyDescent="0.25">
      <c r="A54" s="59"/>
      <c r="B54" s="37" t="s">
        <v>59</v>
      </c>
    </row>
    <row r="55" spans="1:2" x14ac:dyDescent="0.25">
      <c r="A55" s="59"/>
      <c r="B55" s="37" t="s">
        <v>60</v>
      </c>
    </row>
    <row r="56" spans="1:2" x14ac:dyDescent="0.25">
      <c r="A56" s="59"/>
      <c r="B56" s="37" t="s">
        <v>61</v>
      </c>
    </row>
    <row r="57" spans="1:2" x14ac:dyDescent="0.25">
      <c r="A57" s="60"/>
      <c r="B57" s="37" t="s">
        <v>63</v>
      </c>
    </row>
    <row r="58" spans="1:2" x14ac:dyDescent="0.25">
      <c r="A58" s="58" t="s">
        <v>103</v>
      </c>
      <c r="B58" s="37" t="s">
        <v>198</v>
      </c>
    </row>
    <row r="59" spans="1:2" x14ac:dyDescent="0.25">
      <c r="A59" s="59"/>
      <c r="B59" s="37" t="s">
        <v>56</v>
      </c>
    </row>
    <row r="60" spans="1:2" x14ac:dyDescent="0.25">
      <c r="A60" s="59"/>
      <c r="B60" s="37" t="s">
        <v>57</v>
      </c>
    </row>
    <row r="61" spans="1:2" x14ac:dyDescent="0.25">
      <c r="A61" s="59"/>
      <c r="B61" s="37" t="s">
        <v>58</v>
      </c>
    </row>
    <row r="62" spans="1:2" x14ac:dyDescent="0.25">
      <c r="A62" s="59"/>
      <c r="B62" s="37" t="s">
        <v>59</v>
      </c>
    </row>
    <row r="63" spans="1:2" x14ac:dyDescent="0.25">
      <c r="A63" s="59"/>
      <c r="B63" s="37" t="s">
        <v>60</v>
      </c>
    </row>
    <row r="64" spans="1:2" x14ac:dyDescent="0.25">
      <c r="A64" s="59"/>
      <c r="B64" s="37" t="s">
        <v>61</v>
      </c>
    </row>
    <row r="65" spans="1:2" x14ac:dyDescent="0.25">
      <c r="A65" s="60"/>
      <c r="B65" s="37" t="s">
        <v>63</v>
      </c>
    </row>
    <row r="66" spans="1:2" x14ac:dyDescent="0.25">
      <c r="A66" s="58" t="s">
        <v>104</v>
      </c>
      <c r="B66" s="37" t="s">
        <v>198</v>
      </c>
    </row>
    <row r="67" spans="1:2" x14ac:dyDescent="0.25">
      <c r="A67" s="59"/>
      <c r="B67" s="37" t="s">
        <v>56</v>
      </c>
    </row>
    <row r="68" spans="1:2" x14ac:dyDescent="0.25">
      <c r="A68" s="59"/>
      <c r="B68" s="37" t="s">
        <v>57</v>
      </c>
    </row>
    <row r="69" spans="1:2" x14ac:dyDescent="0.25">
      <c r="A69" s="59"/>
      <c r="B69" s="37" t="s">
        <v>58</v>
      </c>
    </row>
    <row r="70" spans="1:2" x14ac:dyDescent="0.25">
      <c r="A70" s="59"/>
      <c r="B70" s="37" t="s">
        <v>59</v>
      </c>
    </row>
    <row r="71" spans="1:2" x14ac:dyDescent="0.25">
      <c r="A71" s="59"/>
      <c r="B71" s="37" t="s">
        <v>60</v>
      </c>
    </row>
    <row r="72" spans="1:2" x14ac:dyDescent="0.25">
      <c r="A72" s="59"/>
      <c r="B72" s="37" t="s">
        <v>61</v>
      </c>
    </row>
    <row r="73" spans="1:2" x14ac:dyDescent="0.25">
      <c r="A73" s="60"/>
      <c r="B73" s="37" t="s">
        <v>63</v>
      </c>
    </row>
    <row r="74" spans="1:2" x14ac:dyDescent="0.25">
      <c r="A74" s="58" t="s">
        <v>105</v>
      </c>
      <c r="B74" s="37" t="s">
        <v>198</v>
      </c>
    </row>
    <row r="75" spans="1:2" x14ac:dyDescent="0.25">
      <c r="A75" s="59"/>
      <c r="B75" s="37" t="s">
        <v>56</v>
      </c>
    </row>
    <row r="76" spans="1:2" x14ac:dyDescent="0.25">
      <c r="A76" s="59"/>
      <c r="B76" s="37" t="s">
        <v>57</v>
      </c>
    </row>
    <row r="77" spans="1:2" x14ac:dyDescent="0.25">
      <c r="A77" s="59"/>
      <c r="B77" s="37" t="s">
        <v>58</v>
      </c>
    </row>
    <row r="78" spans="1:2" x14ac:dyDescent="0.25">
      <c r="A78" s="59"/>
      <c r="B78" s="37" t="s">
        <v>59</v>
      </c>
    </row>
    <row r="79" spans="1:2" x14ac:dyDescent="0.25">
      <c r="A79" s="59"/>
      <c r="B79" s="37" t="s">
        <v>60</v>
      </c>
    </row>
    <row r="80" spans="1:2" x14ac:dyDescent="0.25">
      <c r="A80" s="59"/>
      <c r="B80" s="37" t="s">
        <v>61</v>
      </c>
    </row>
    <row r="81" spans="1:2" x14ac:dyDescent="0.25">
      <c r="A81" s="60"/>
      <c r="B81" s="37" t="s">
        <v>63</v>
      </c>
    </row>
    <row r="82" spans="1:2" x14ac:dyDescent="0.25">
      <c r="A82" s="58" t="s">
        <v>106</v>
      </c>
      <c r="B82" s="37" t="s">
        <v>198</v>
      </c>
    </row>
    <row r="83" spans="1:2" x14ac:dyDescent="0.25">
      <c r="A83" s="59"/>
      <c r="B83" s="37" t="s">
        <v>56</v>
      </c>
    </row>
    <row r="84" spans="1:2" x14ac:dyDescent="0.25">
      <c r="A84" s="59"/>
      <c r="B84" s="37" t="s">
        <v>57</v>
      </c>
    </row>
    <row r="85" spans="1:2" x14ac:dyDescent="0.25">
      <c r="A85" s="59"/>
      <c r="B85" s="37" t="s">
        <v>58</v>
      </c>
    </row>
    <row r="86" spans="1:2" x14ac:dyDescent="0.25">
      <c r="A86" s="59"/>
      <c r="B86" s="37" t="s">
        <v>59</v>
      </c>
    </row>
    <row r="87" spans="1:2" x14ac:dyDescent="0.25">
      <c r="A87" s="59"/>
      <c r="B87" s="37" t="s">
        <v>60</v>
      </c>
    </row>
    <row r="88" spans="1:2" x14ac:dyDescent="0.25">
      <c r="A88" s="59"/>
      <c r="B88" s="37" t="s">
        <v>61</v>
      </c>
    </row>
    <row r="89" spans="1:2" x14ac:dyDescent="0.25">
      <c r="A89" s="60"/>
      <c r="B89" s="37" t="s">
        <v>63</v>
      </c>
    </row>
    <row r="90" spans="1:2" x14ac:dyDescent="0.25">
      <c r="A90" s="58" t="s">
        <v>107</v>
      </c>
      <c r="B90" s="37" t="s">
        <v>198</v>
      </c>
    </row>
    <row r="91" spans="1:2" x14ac:dyDescent="0.25">
      <c r="A91" s="59"/>
      <c r="B91" s="37" t="s">
        <v>56</v>
      </c>
    </row>
    <row r="92" spans="1:2" x14ac:dyDescent="0.25">
      <c r="A92" s="59"/>
      <c r="B92" s="37" t="s">
        <v>57</v>
      </c>
    </row>
    <row r="93" spans="1:2" x14ac:dyDescent="0.25">
      <c r="A93" s="59"/>
      <c r="B93" s="37" t="s">
        <v>58</v>
      </c>
    </row>
    <row r="94" spans="1:2" x14ac:dyDescent="0.25">
      <c r="A94" s="59"/>
      <c r="B94" s="37" t="s">
        <v>59</v>
      </c>
    </row>
    <row r="95" spans="1:2" x14ac:dyDescent="0.25">
      <c r="A95" s="59"/>
      <c r="B95" s="37" t="s">
        <v>60</v>
      </c>
    </row>
    <row r="96" spans="1:2" x14ac:dyDescent="0.25">
      <c r="A96" s="59"/>
      <c r="B96" s="37" t="s">
        <v>61</v>
      </c>
    </row>
    <row r="97" spans="1:2" x14ac:dyDescent="0.25">
      <c r="A97" s="60"/>
      <c r="B97" s="37" t="s">
        <v>63</v>
      </c>
    </row>
    <row r="98" spans="1:2" x14ac:dyDescent="0.25">
      <c r="A98" s="58" t="s">
        <v>108</v>
      </c>
      <c r="B98" s="37" t="s">
        <v>198</v>
      </c>
    </row>
    <row r="99" spans="1:2" x14ac:dyDescent="0.25">
      <c r="A99" s="59"/>
      <c r="B99" s="37" t="s">
        <v>56</v>
      </c>
    </row>
    <row r="100" spans="1:2" x14ac:dyDescent="0.25">
      <c r="A100" s="59"/>
      <c r="B100" s="37" t="s">
        <v>57</v>
      </c>
    </row>
    <row r="101" spans="1:2" x14ac:dyDescent="0.25">
      <c r="A101" s="59"/>
      <c r="B101" s="37" t="s">
        <v>58</v>
      </c>
    </row>
    <row r="102" spans="1:2" x14ac:dyDescent="0.25">
      <c r="A102" s="59"/>
      <c r="B102" s="37" t="s">
        <v>59</v>
      </c>
    </row>
    <row r="103" spans="1:2" x14ac:dyDescent="0.25">
      <c r="A103" s="59"/>
      <c r="B103" s="37" t="s">
        <v>60</v>
      </c>
    </row>
    <row r="104" spans="1:2" x14ac:dyDescent="0.25">
      <c r="A104" s="59"/>
      <c r="B104" s="37" t="s">
        <v>61</v>
      </c>
    </row>
    <row r="105" spans="1:2" x14ac:dyDescent="0.25">
      <c r="A105" s="60"/>
      <c r="B105" s="37" t="s">
        <v>63</v>
      </c>
    </row>
    <row r="106" spans="1:2" x14ac:dyDescent="0.25">
      <c r="A106" s="58" t="s">
        <v>109</v>
      </c>
      <c r="B106" s="37" t="s">
        <v>198</v>
      </c>
    </row>
    <row r="107" spans="1:2" x14ac:dyDescent="0.25">
      <c r="A107" s="59"/>
      <c r="B107" s="37" t="s">
        <v>56</v>
      </c>
    </row>
    <row r="108" spans="1:2" x14ac:dyDescent="0.25">
      <c r="A108" s="59"/>
      <c r="B108" s="37" t="s">
        <v>57</v>
      </c>
    </row>
    <row r="109" spans="1:2" x14ac:dyDescent="0.25">
      <c r="A109" s="59"/>
      <c r="B109" s="37" t="s">
        <v>58</v>
      </c>
    </row>
    <row r="110" spans="1:2" x14ac:dyDescent="0.25">
      <c r="A110" s="59"/>
      <c r="B110" s="37" t="s">
        <v>59</v>
      </c>
    </row>
    <row r="111" spans="1:2" x14ac:dyDescent="0.25">
      <c r="A111" s="59"/>
      <c r="B111" s="37" t="s">
        <v>60</v>
      </c>
    </row>
    <row r="112" spans="1:2" x14ac:dyDescent="0.25">
      <c r="A112" s="59"/>
      <c r="B112" s="37" t="s">
        <v>61</v>
      </c>
    </row>
    <row r="113" spans="1:2" x14ac:dyDescent="0.25">
      <c r="A113" s="60"/>
      <c r="B113" s="37" t="s">
        <v>63</v>
      </c>
    </row>
    <row r="114" spans="1:2" x14ac:dyDescent="0.25">
      <c r="A114" s="58" t="s">
        <v>110</v>
      </c>
      <c r="B114" s="37" t="s">
        <v>198</v>
      </c>
    </row>
    <row r="115" spans="1:2" x14ac:dyDescent="0.25">
      <c r="A115" s="59"/>
      <c r="B115" s="37" t="s">
        <v>56</v>
      </c>
    </row>
    <row r="116" spans="1:2" x14ac:dyDescent="0.25">
      <c r="A116" s="59"/>
      <c r="B116" s="37" t="s">
        <v>57</v>
      </c>
    </row>
    <row r="117" spans="1:2" x14ac:dyDescent="0.25">
      <c r="A117" s="59"/>
      <c r="B117" s="37" t="s">
        <v>58</v>
      </c>
    </row>
    <row r="118" spans="1:2" x14ac:dyDescent="0.25">
      <c r="A118" s="59"/>
      <c r="B118" s="37" t="s">
        <v>59</v>
      </c>
    </row>
    <row r="119" spans="1:2" x14ac:dyDescent="0.25">
      <c r="A119" s="59"/>
      <c r="B119" s="37" t="s">
        <v>60</v>
      </c>
    </row>
    <row r="120" spans="1:2" x14ac:dyDescent="0.25">
      <c r="A120" s="59"/>
      <c r="B120" s="37" t="s">
        <v>61</v>
      </c>
    </row>
    <row r="121" spans="1:2" x14ac:dyDescent="0.25">
      <c r="A121" s="60"/>
      <c r="B121" s="37" t="s">
        <v>63</v>
      </c>
    </row>
    <row r="122" spans="1:2" x14ac:dyDescent="0.25">
      <c r="A122" s="58" t="s">
        <v>111</v>
      </c>
      <c r="B122" s="37" t="s">
        <v>198</v>
      </c>
    </row>
    <row r="123" spans="1:2" x14ac:dyDescent="0.25">
      <c r="A123" s="59"/>
      <c r="B123" s="37" t="s">
        <v>56</v>
      </c>
    </row>
    <row r="124" spans="1:2" x14ac:dyDescent="0.25">
      <c r="A124" s="59"/>
      <c r="B124" s="37" t="s">
        <v>57</v>
      </c>
    </row>
    <row r="125" spans="1:2" x14ac:dyDescent="0.25">
      <c r="A125" s="59"/>
      <c r="B125" s="37" t="s">
        <v>58</v>
      </c>
    </row>
    <row r="126" spans="1:2" x14ac:dyDescent="0.25">
      <c r="A126" s="59"/>
      <c r="B126" s="37" t="s">
        <v>59</v>
      </c>
    </row>
    <row r="127" spans="1:2" x14ac:dyDescent="0.25">
      <c r="A127" s="59"/>
      <c r="B127" s="37" t="s">
        <v>60</v>
      </c>
    </row>
    <row r="128" spans="1:2" x14ac:dyDescent="0.25">
      <c r="A128" s="59"/>
      <c r="B128" s="37" t="s">
        <v>61</v>
      </c>
    </row>
    <row r="129" spans="1:2" x14ac:dyDescent="0.25">
      <c r="A129" s="60"/>
      <c r="B129" s="37" t="s">
        <v>63</v>
      </c>
    </row>
  </sheetData>
  <mergeCells count="16">
    <mergeCell ref="A42:A49"/>
    <mergeCell ref="A2:A9"/>
    <mergeCell ref="A10:A17"/>
    <mergeCell ref="A18:A25"/>
    <mergeCell ref="A26:A33"/>
    <mergeCell ref="A34:A41"/>
    <mergeCell ref="A98:A105"/>
    <mergeCell ref="A106:A113"/>
    <mergeCell ref="A114:A121"/>
    <mergeCell ref="A122:A129"/>
    <mergeCell ref="A50:A57"/>
    <mergeCell ref="A58:A65"/>
    <mergeCell ref="A66:A73"/>
    <mergeCell ref="A74:A81"/>
    <mergeCell ref="A82:A89"/>
    <mergeCell ref="A90:A9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opLeftCell="E1" workbookViewId="0">
      <selection activeCell="L4" sqref="L4"/>
    </sheetView>
  </sheetViews>
  <sheetFormatPr defaultRowHeight="14.3" x14ac:dyDescent="0.25"/>
  <cols>
    <col min="1" max="1" width="9.875" customWidth="1"/>
    <col min="2" max="2" width="10.875" customWidth="1"/>
    <col min="3" max="3" width="29" customWidth="1"/>
    <col min="4" max="4" width="25.875" customWidth="1"/>
    <col min="5" max="5" width="16.75" customWidth="1"/>
    <col min="6" max="6" width="35.375" customWidth="1"/>
    <col min="7" max="9" width="12.25" customWidth="1"/>
    <col min="10" max="10" width="12.25" style="11" customWidth="1"/>
    <col min="11" max="11" width="13.875" customWidth="1"/>
    <col min="12" max="12" width="17" customWidth="1"/>
    <col min="13" max="13" width="11.25" customWidth="1"/>
  </cols>
  <sheetData>
    <row r="1" spans="1:13" ht="15.65" x14ac:dyDescent="0.25">
      <c r="A1" s="3" t="s">
        <v>275</v>
      </c>
      <c r="B1" s="3"/>
    </row>
    <row r="2" spans="1:13" ht="19.05" thickBot="1" x14ac:dyDescent="0.35">
      <c r="A2" s="3" t="s">
        <v>70</v>
      </c>
      <c r="B2" s="3"/>
      <c r="C2" s="7"/>
      <c r="D2" s="4"/>
      <c r="E2" s="4"/>
      <c r="F2" s="4"/>
    </row>
    <row r="3" spans="1:13" ht="33.65" customHeight="1" x14ac:dyDescent="0.25">
      <c r="A3" s="52" t="s">
        <v>94</v>
      </c>
      <c r="B3" s="53"/>
      <c r="C3" s="53"/>
      <c r="D3" s="53"/>
      <c r="E3" s="53"/>
      <c r="F3" s="53"/>
      <c r="G3" s="54"/>
      <c r="L3" s="17" t="s">
        <v>156</v>
      </c>
    </row>
    <row r="4" spans="1:13" ht="62.5" customHeight="1" thickBot="1" x14ac:dyDescent="0.3">
      <c r="A4" s="55"/>
      <c r="B4" s="56"/>
      <c r="C4" s="56"/>
      <c r="D4" s="56"/>
      <c r="E4" s="56"/>
      <c r="F4" s="56"/>
      <c r="G4" s="57"/>
      <c r="L4" s="24">
        <f>SUM(L6:L47)</f>
        <v>0</v>
      </c>
    </row>
    <row r="5" spans="1:13" ht="37.200000000000003" customHeight="1" x14ac:dyDescent="0.25">
      <c r="A5" s="28" t="s">
        <v>1</v>
      </c>
      <c r="B5" s="5" t="s">
        <v>85</v>
      </c>
      <c r="C5" s="26" t="s">
        <v>2</v>
      </c>
      <c r="D5" s="5" t="s">
        <v>89</v>
      </c>
      <c r="E5" s="5" t="s">
        <v>90</v>
      </c>
      <c r="F5" s="9" t="s">
        <v>71</v>
      </c>
      <c r="G5" s="10" t="s">
        <v>93</v>
      </c>
      <c r="H5" s="8" t="s">
        <v>91</v>
      </c>
      <c r="I5" s="8" t="s">
        <v>268</v>
      </c>
      <c r="J5" s="8" t="s">
        <v>88</v>
      </c>
      <c r="K5" s="8" t="s">
        <v>72</v>
      </c>
      <c r="L5" s="8" t="s">
        <v>73</v>
      </c>
      <c r="M5" s="8" t="s">
        <v>74</v>
      </c>
    </row>
    <row r="6" spans="1:13" ht="86.95" x14ac:dyDescent="0.25">
      <c r="A6" s="6" t="s">
        <v>153</v>
      </c>
      <c r="B6" s="6" t="s">
        <v>113</v>
      </c>
      <c r="C6" s="35" t="s">
        <v>224</v>
      </c>
      <c r="D6" s="36" t="s">
        <v>225</v>
      </c>
      <c r="E6" s="36" t="s">
        <v>226</v>
      </c>
      <c r="F6" s="12"/>
      <c r="G6" s="13" t="s">
        <v>75</v>
      </c>
      <c r="H6" s="23" t="s">
        <v>84</v>
      </c>
      <c r="I6" s="23" t="s">
        <v>84</v>
      </c>
      <c r="J6" s="23">
        <v>7</v>
      </c>
      <c r="K6" s="15">
        <v>0</v>
      </c>
      <c r="L6" s="16">
        <f t="shared" ref="L6:L47" si="0">K6*J6</f>
        <v>0</v>
      </c>
      <c r="M6" s="14"/>
    </row>
    <row r="7" spans="1:13" ht="86.95" x14ac:dyDescent="0.25">
      <c r="A7" s="6" t="s">
        <v>144</v>
      </c>
      <c r="B7" s="6" t="s">
        <v>113</v>
      </c>
      <c r="C7" s="35" t="s">
        <v>227</v>
      </c>
      <c r="D7" s="36" t="s">
        <v>225</v>
      </c>
      <c r="E7" s="36" t="s">
        <v>226</v>
      </c>
      <c r="F7" s="12"/>
      <c r="G7" s="13" t="s">
        <v>75</v>
      </c>
      <c r="H7" s="23" t="s">
        <v>84</v>
      </c>
      <c r="I7" s="23" t="s">
        <v>84</v>
      </c>
      <c r="J7" s="23">
        <v>18</v>
      </c>
      <c r="K7" s="15">
        <v>0</v>
      </c>
      <c r="L7" s="16">
        <f t="shared" si="0"/>
        <v>0</v>
      </c>
      <c r="M7" s="14"/>
    </row>
    <row r="8" spans="1:13" ht="86.95" x14ac:dyDescent="0.25">
      <c r="A8" s="6" t="s">
        <v>131</v>
      </c>
      <c r="B8" s="6" t="s">
        <v>113</v>
      </c>
      <c r="C8" s="35" t="s">
        <v>228</v>
      </c>
      <c r="D8" s="36" t="s">
        <v>225</v>
      </c>
      <c r="E8" s="36" t="s">
        <v>226</v>
      </c>
      <c r="F8" s="12"/>
      <c r="G8" s="13" t="s">
        <v>75</v>
      </c>
      <c r="H8" s="23" t="s">
        <v>84</v>
      </c>
      <c r="I8" s="23" t="s">
        <v>84</v>
      </c>
      <c r="J8" s="23">
        <v>47</v>
      </c>
      <c r="K8" s="15">
        <v>0</v>
      </c>
      <c r="L8" s="16">
        <f t="shared" si="0"/>
        <v>0</v>
      </c>
      <c r="M8" s="14"/>
    </row>
    <row r="9" spans="1:13" ht="86.95" x14ac:dyDescent="0.25">
      <c r="A9" s="6" t="s">
        <v>124</v>
      </c>
      <c r="B9" s="6" t="s">
        <v>113</v>
      </c>
      <c r="C9" s="35" t="s">
        <v>229</v>
      </c>
      <c r="D9" s="36" t="s">
        <v>225</v>
      </c>
      <c r="E9" s="36" t="s">
        <v>226</v>
      </c>
      <c r="F9" s="12"/>
      <c r="G9" s="13" t="s">
        <v>75</v>
      </c>
      <c r="H9" s="23" t="s">
        <v>84</v>
      </c>
      <c r="I9" s="23" t="s">
        <v>84</v>
      </c>
      <c r="J9" s="23">
        <v>80</v>
      </c>
      <c r="K9" s="15">
        <v>0</v>
      </c>
      <c r="L9" s="16">
        <f t="shared" si="0"/>
        <v>0</v>
      </c>
      <c r="M9" s="14"/>
    </row>
    <row r="10" spans="1:13" ht="86.95" x14ac:dyDescent="0.25">
      <c r="A10" s="6" t="s">
        <v>128</v>
      </c>
      <c r="B10" s="6" t="s">
        <v>113</v>
      </c>
      <c r="C10" s="35" t="s">
        <v>230</v>
      </c>
      <c r="D10" s="36" t="s">
        <v>225</v>
      </c>
      <c r="E10" s="36" t="s">
        <v>226</v>
      </c>
      <c r="F10" s="12"/>
      <c r="G10" s="13" t="s">
        <v>75</v>
      </c>
      <c r="H10" s="23" t="s">
        <v>84</v>
      </c>
      <c r="I10" s="23" t="s">
        <v>84</v>
      </c>
      <c r="J10" s="23">
        <v>38</v>
      </c>
      <c r="K10" s="15">
        <v>0</v>
      </c>
      <c r="L10" s="16">
        <f t="shared" si="0"/>
        <v>0</v>
      </c>
      <c r="M10" s="14"/>
    </row>
    <row r="11" spans="1:13" ht="86.95" x14ac:dyDescent="0.25">
      <c r="A11" s="6" t="s">
        <v>135</v>
      </c>
      <c r="B11" s="6" t="s">
        <v>113</v>
      </c>
      <c r="C11" s="35" t="s">
        <v>231</v>
      </c>
      <c r="D11" s="36" t="s">
        <v>225</v>
      </c>
      <c r="E11" s="36" t="s">
        <v>226</v>
      </c>
      <c r="F11" s="12"/>
      <c r="G11" s="13" t="s">
        <v>75</v>
      </c>
      <c r="H11" s="23" t="s">
        <v>84</v>
      </c>
      <c r="I11" s="23" t="s">
        <v>84</v>
      </c>
      <c r="J11" s="23">
        <v>12</v>
      </c>
      <c r="K11" s="15">
        <v>0</v>
      </c>
      <c r="L11" s="16">
        <f t="shared" si="0"/>
        <v>0</v>
      </c>
      <c r="M11" s="14"/>
    </row>
    <row r="12" spans="1:13" ht="86.95" x14ac:dyDescent="0.25">
      <c r="A12" s="6" t="s">
        <v>145</v>
      </c>
      <c r="B12" s="6" t="s">
        <v>113</v>
      </c>
      <c r="C12" s="35" t="s">
        <v>232</v>
      </c>
      <c r="D12" s="36" t="s">
        <v>225</v>
      </c>
      <c r="E12" s="36" t="s">
        <v>226</v>
      </c>
      <c r="F12" s="12"/>
      <c r="G12" s="13" t="s">
        <v>75</v>
      </c>
      <c r="H12" s="23" t="s">
        <v>84</v>
      </c>
      <c r="I12" s="23" t="s">
        <v>84</v>
      </c>
      <c r="J12" s="23">
        <v>10</v>
      </c>
      <c r="K12" s="15">
        <v>0</v>
      </c>
      <c r="L12" s="16">
        <f t="shared" si="0"/>
        <v>0</v>
      </c>
      <c r="M12" s="14"/>
    </row>
    <row r="13" spans="1:13" ht="86.95" x14ac:dyDescent="0.25">
      <c r="A13" s="6" t="s">
        <v>139</v>
      </c>
      <c r="B13" s="6" t="s">
        <v>113</v>
      </c>
      <c r="C13" s="35" t="s">
        <v>233</v>
      </c>
      <c r="D13" s="36" t="s">
        <v>225</v>
      </c>
      <c r="E13" s="36" t="s">
        <v>226</v>
      </c>
      <c r="F13" s="12"/>
      <c r="G13" s="13" t="s">
        <v>75</v>
      </c>
      <c r="H13" s="23" t="s">
        <v>84</v>
      </c>
      <c r="I13" s="23" t="s">
        <v>84</v>
      </c>
      <c r="J13" s="23">
        <v>10</v>
      </c>
      <c r="K13" s="15">
        <v>0</v>
      </c>
      <c r="L13" s="16">
        <f t="shared" si="0"/>
        <v>0</v>
      </c>
      <c r="M13" s="14"/>
    </row>
    <row r="14" spans="1:13" ht="86.95" x14ac:dyDescent="0.25">
      <c r="A14" s="6" t="s">
        <v>154</v>
      </c>
      <c r="B14" s="6" t="s">
        <v>113</v>
      </c>
      <c r="C14" s="35" t="s">
        <v>234</v>
      </c>
      <c r="D14" s="36" t="s">
        <v>225</v>
      </c>
      <c r="E14" s="36" t="s">
        <v>226</v>
      </c>
      <c r="F14" s="12"/>
      <c r="G14" s="13" t="s">
        <v>75</v>
      </c>
      <c r="H14" s="23" t="s">
        <v>84</v>
      </c>
      <c r="I14" s="23" t="s">
        <v>84</v>
      </c>
      <c r="J14" s="23">
        <v>5</v>
      </c>
      <c r="K14" s="15">
        <v>0</v>
      </c>
      <c r="L14" s="16">
        <f t="shared" si="0"/>
        <v>0</v>
      </c>
      <c r="M14" s="14"/>
    </row>
    <row r="15" spans="1:13" ht="86.95" x14ac:dyDescent="0.25">
      <c r="A15" s="6" t="s">
        <v>150</v>
      </c>
      <c r="B15" s="6" t="s">
        <v>113</v>
      </c>
      <c r="C15" s="35" t="s">
        <v>235</v>
      </c>
      <c r="D15" s="36" t="s">
        <v>225</v>
      </c>
      <c r="E15" s="36" t="s">
        <v>226</v>
      </c>
      <c r="F15" s="12"/>
      <c r="G15" s="13" t="s">
        <v>75</v>
      </c>
      <c r="H15" s="23" t="s">
        <v>84</v>
      </c>
      <c r="I15" s="23" t="s">
        <v>84</v>
      </c>
      <c r="J15" s="23">
        <v>8</v>
      </c>
      <c r="K15" s="15">
        <v>0</v>
      </c>
      <c r="L15" s="16">
        <f t="shared" si="0"/>
        <v>0</v>
      </c>
      <c r="M15" s="14"/>
    </row>
    <row r="16" spans="1:13" ht="86.95" x14ac:dyDescent="0.25">
      <c r="A16" s="6" t="s">
        <v>133</v>
      </c>
      <c r="B16" s="6" t="s">
        <v>113</v>
      </c>
      <c r="C16" s="35" t="s">
        <v>236</v>
      </c>
      <c r="D16" s="36" t="s">
        <v>225</v>
      </c>
      <c r="E16" s="36" t="s">
        <v>226</v>
      </c>
      <c r="F16" s="12"/>
      <c r="G16" s="13" t="s">
        <v>75</v>
      </c>
      <c r="H16" s="23" t="s">
        <v>84</v>
      </c>
      <c r="I16" s="23" t="s">
        <v>84</v>
      </c>
      <c r="J16" s="23">
        <v>40</v>
      </c>
      <c r="K16" s="15">
        <v>0</v>
      </c>
      <c r="L16" s="16">
        <f t="shared" si="0"/>
        <v>0</v>
      </c>
      <c r="M16" s="14"/>
    </row>
    <row r="17" spans="1:13" ht="86.95" x14ac:dyDescent="0.25">
      <c r="A17" s="6" t="s">
        <v>130</v>
      </c>
      <c r="B17" s="6" t="s">
        <v>113</v>
      </c>
      <c r="C17" s="35" t="s">
        <v>237</v>
      </c>
      <c r="D17" s="36" t="s">
        <v>225</v>
      </c>
      <c r="E17" s="36" t="s">
        <v>226</v>
      </c>
      <c r="F17" s="12"/>
      <c r="G17" s="13" t="s">
        <v>75</v>
      </c>
      <c r="H17" s="23" t="s">
        <v>84</v>
      </c>
      <c r="I17" s="23" t="s">
        <v>84</v>
      </c>
      <c r="J17" s="23">
        <v>47</v>
      </c>
      <c r="K17" s="15">
        <v>0</v>
      </c>
      <c r="L17" s="16">
        <f t="shared" si="0"/>
        <v>0</v>
      </c>
      <c r="M17" s="14"/>
    </row>
    <row r="18" spans="1:13" ht="86.95" x14ac:dyDescent="0.25">
      <c r="A18" s="6" t="s">
        <v>134</v>
      </c>
      <c r="B18" s="6" t="s">
        <v>113</v>
      </c>
      <c r="C18" s="35" t="s">
        <v>238</v>
      </c>
      <c r="D18" s="36" t="s">
        <v>225</v>
      </c>
      <c r="E18" s="36" t="s">
        <v>226</v>
      </c>
      <c r="F18" s="12"/>
      <c r="G18" s="13" t="s">
        <v>75</v>
      </c>
      <c r="H18" s="23" t="s">
        <v>84</v>
      </c>
      <c r="I18" s="23" t="s">
        <v>84</v>
      </c>
      <c r="J18" s="23">
        <v>18</v>
      </c>
      <c r="K18" s="15">
        <v>0</v>
      </c>
      <c r="L18" s="16">
        <f t="shared" si="0"/>
        <v>0</v>
      </c>
      <c r="M18" s="14"/>
    </row>
    <row r="19" spans="1:13" ht="86.95" x14ac:dyDescent="0.25">
      <c r="A19" s="6" t="s">
        <v>132</v>
      </c>
      <c r="B19" s="6" t="s">
        <v>113</v>
      </c>
      <c r="C19" s="35" t="s">
        <v>239</v>
      </c>
      <c r="D19" s="36" t="s">
        <v>225</v>
      </c>
      <c r="E19" s="36" t="s">
        <v>226</v>
      </c>
      <c r="F19" s="12"/>
      <c r="G19" s="13" t="s">
        <v>75</v>
      </c>
      <c r="H19" s="23" t="s">
        <v>84</v>
      </c>
      <c r="I19" s="23" t="s">
        <v>84</v>
      </c>
      <c r="J19" s="23">
        <v>17</v>
      </c>
      <c r="K19" s="15">
        <v>0</v>
      </c>
      <c r="L19" s="16">
        <f t="shared" si="0"/>
        <v>0</v>
      </c>
      <c r="M19" s="14"/>
    </row>
    <row r="20" spans="1:13" ht="86.95" x14ac:dyDescent="0.25">
      <c r="A20" s="6" t="s">
        <v>141</v>
      </c>
      <c r="B20" s="6" t="s">
        <v>113</v>
      </c>
      <c r="C20" s="35" t="s">
        <v>240</v>
      </c>
      <c r="D20" s="36" t="s">
        <v>225</v>
      </c>
      <c r="E20" s="36" t="s">
        <v>226</v>
      </c>
      <c r="F20" s="12"/>
      <c r="G20" s="13" t="s">
        <v>75</v>
      </c>
      <c r="H20" s="23" t="s">
        <v>84</v>
      </c>
      <c r="I20" s="23" t="s">
        <v>84</v>
      </c>
      <c r="J20" s="23">
        <v>5</v>
      </c>
      <c r="K20" s="15">
        <v>0</v>
      </c>
      <c r="L20" s="16">
        <f t="shared" si="0"/>
        <v>0</v>
      </c>
      <c r="M20" s="14"/>
    </row>
    <row r="21" spans="1:13" ht="86.95" x14ac:dyDescent="0.25">
      <c r="A21" s="6" t="s">
        <v>155</v>
      </c>
      <c r="B21" s="6" t="s">
        <v>113</v>
      </c>
      <c r="C21" s="35" t="s">
        <v>241</v>
      </c>
      <c r="D21" s="36" t="s">
        <v>225</v>
      </c>
      <c r="E21" s="36" t="s">
        <v>226</v>
      </c>
      <c r="F21" s="12"/>
      <c r="G21" s="13" t="s">
        <v>75</v>
      </c>
      <c r="H21" s="23" t="s">
        <v>84</v>
      </c>
      <c r="I21" s="23" t="s">
        <v>84</v>
      </c>
      <c r="J21" s="23">
        <v>2</v>
      </c>
      <c r="K21" s="15">
        <v>0</v>
      </c>
      <c r="L21" s="16">
        <f t="shared" si="0"/>
        <v>0</v>
      </c>
      <c r="M21" s="14"/>
    </row>
    <row r="22" spans="1:13" ht="86.95" x14ac:dyDescent="0.25">
      <c r="A22" s="6" t="s">
        <v>143</v>
      </c>
      <c r="B22" s="6" t="s">
        <v>113</v>
      </c>
      <c r="C22" s="35" t="s">
        <v>242</v>
      </c>
      <c r="D22" s="36" t="s">
        <v>225</v>
      </c>
      <c r="E22" s="36" t="s">
        <v>226</v>
      </c>
      <c r="F22" s="12"/>
      <c r="G22" s="13" t="s">
        <v>75</v>
      </c>
      <c r="H22" s="23" t="s">
        <v>84</v>
      </c>
      <c r="I22" s="23" t="s">
        <v>84</v>
      </c>
      <c r="J22" s="23">
        <v>13</v>
      </c>
      <c r="K22" s="15">
        <v>0</v>
      </c>
      <c r="L22" s="16">
        <f t="shared" si="0"/>
        <v>0</v>
      </c>
      <c r="M22" s="14"/>
    </row>
    <row r="23" spans="1:13" ht="86.95" x14ac:dyDescent="0.25">
      <c r="A23" s="6" t="s">
        <v>140</v>
      </c>
      <c r="B23" s="6" t="s">
        <v>113</v>
      </c>
      <c r="C23" s="35" t="s">
        <v>243</v>
      </c>
      <c r="D23" s="36" t="s">
        <v>225</v>
      </c>
      <c r="E23" s="36" t="s">
        <v>226</v>
      </c>
      <c r="F23" s="12"/>
      <c r="G23" s="13" t="s">
        <v>75</v>
      </c>
      <c r="H23" s="23" t="s">
        <v>84</v>
      </c>
      <c r="I23" s="23" t="s">
        <v>84</v>
      </c>
      <c r="J23" s="23">
        <v>10</v>
      </c>
      <c r="K23" s="15">
        <v>0</v>
      </c>
      <c r="L23" s="16">
        <f t="shared" si="0"/>
        <v>0</v>
      </c>
      <c r="M23" s="14"/>
    </row>
    <row r="24" spans="1:13" ht="86.95" x14ac:dyDescent="0.25">
      <c r="A24" s="6" t="s">
        <v>146</v>
      </c>
      <c r="B24" s="6" t="s">
        <v>113</v>
      </c>
      <c r="C24" s="35" t="s">
        <v>244</v>
      </c>
      <c r="D24" s="36" t="s">
        <v>225</v>
      </c>
      <c r="E24" s="36" t="s">
        <v>226</v>
      </c>
      <c r="F24" s="12"/>
      <c r="G24" s="13" t="s">
        <v>75</v>
      </c>
      <c r="H24" s="23" t="s">
        <v>84</v>
      </c>
      <c r="I24" s="23" t="s">
        <v>84</v>
      </c>
      <c r="J24" s="23">
        <v>5</v>
      </c>
      <c r="K24" s="15">
        <v>0</v>
      </c>
      <c r="L24" s="16">
        <f t="shared" si="0"/>
        <v>0</v>
      </c>
      <c r="M24" s="14"/>
    </row>
    <row r="25" spans="1:13" ht="86.95" x14ac:dyDescent="0.25">
      <c r="A25" s="6" t="s">
        <v>120</v>
      </c>
      <c r="B25" s="6" t="s">
        <v>113</v>
      </c>
      <c r="C25" s="35" t="s">
        <v>245</v>
      </c>
      <c r="D25" s="36" t="s">
        <v>225</v>
      </c>
      <c r="E25" s="36" t="s">
        <v>226</v>
      </c>
      <c r="F25" s="12"/>
      <c r="G25" s="13" t="s">
        <v>75</v>
      </c>
      <c r="H25" s="23" t="s">
        <v>84</v>
      </c>
      <c r="I25" s="23" t="s">
        <v>84</v>
      </c>
      <c r="J25" s="23">
        <v>257</v>
      </c>
      <c r="K25" s="15">
        <v>0</v>
      </c>
      <c r="L25" s="16">
        <f t="shared" si="0"/>
        <v>0</v>
      </c>
      <c r="M25" s="14"/>
    </row>
    <row r="26" spans="1:13" ht="86.95" x14ac:dyDescent="0.25">
      <c r="A26" s="6" t="s">
        <v>116</v>
      </c>
      <c r="B26" s="6" t="s">
        <v>113</v>
      </c>
      <c r="C26" s="35" t="s">
        <v>246</v>
      </c>
      <c r="D26" s="36" t="s">
        <v>225</v>
      </c>
      <c r="E26" s="36" t="s">
        <v>226</v>
      </c>
      <c r="F26" s="12"/>
      <c r="G26" s="13" t="s">
        <v>75</v>
      </c>
      <c r="H26" s="23" t="s">
        <v>84</v>
      </c>
      <c r="I26" s="23" t="s">
        <v>84</v>
      </c>
      <c r="J26" s="23">
        <v>1093</v>
      </c>
      <c r="K26" s="15">
        <v>0</v>
      </c>
      <c r="L26" s="16">
        <f t="shared" si="0"/>
        <v>0</v>
      </c>
      <c r="M26" s="14"/>
    </row>
    <row r="27" spans="1:13" ht="86.95" x14ac:dyDescent="0.25">
      <c r="A27" s="6" t="s">
        <v>114</v>
      </c>
      <c r="B27" s="6" t="s">
        <v>113</v>
      </c>
      <c r="C27" s="35" t="s">
        <v>247</v>
      </c>
      <c r="D27" s="36" t="s">
        <v>225</v>
      </c>
      <c r="E27" s="36" t="s">
        <v>226</v>
      </c>
      <c r="F27" s="12"/>
      <c r="G27" s="13" t="s">
        <v>75</v>
      </c>
      <c r="H27" s="23">
        <v>225</v>
      </c>
      <c r="I27" s="23">
        <v>200</v>
      </c>
      <c r="J27" s="23">
        <f>4262+200</f>
        <v>4462</v>
      </c>
      <c r="K27" s="15">
        <v>0</v>
      </c>
      <c r="L27" s="16">
        <f t="shared" si="0"/>
        <v>0</v>
      </c>
      <c r="M27" s="14"/>
    </row>
    <row r="28" spans="1:13" ht="86.95" x14ac:dyDescent="0.25">
      <c r="A28" s="6" t="s">
        <v>115</v>
      </c>
      <c r="B28" s="6" t="s">
        <v>113</v>
      </c>
      <c r="C28" s="35" t="s">
        <v>248</v>
      </c>
      <c r="D28" s="36" t="s">
        <v>225</v>
      </c>
      <c r="E28" s="36" t="s">
        <v>226</v>
      </c>
      <c r="F28" s="12"/>
      <c r="G28" s="13" t="s">
        <v>75</v>
      </c>
      <c r="H28" s="23">
        <v>125</v>
      </c>
      <c r="I28" s="23">
        <v>200</v>
      </c>
      <c r="J28" s="23">
        <f>2835+200</f>
        <v>3035</v>
      </c>
      <c r="K28" s="15">
        <v>0</v>
      </c>
      <c r="L28" s="16">
        <f t="shared" si="0"/>
        <v>0</v>
      </c>
      <c r="M28" s="14"/>
    </row>
    <row r="29" spans="1:13" ht="86.95" x14ac:dyDescent="0.25">
      <c r="A29" s="6" t="s">
        <v>117</v>
      </c>
      <c r="B29" s="6" t="s">
        <v>113</v>
      </c>
      <c r="C29" s="35" t="s">
        <v>249</v>
      </c>
      <c r="D29" s="36" t="s">
        <v>225</v>
      </c>
      <c r="E29" s="36" t="s">
        <v>226</v>
      </c>
      <c r="F29" s="12"/>
      <c r="G29" s="13" t="s">
        <v>75</v>
      </c>
      <c r="H29" s="23" t="s">
        <v>84</v>
      </c>
      <c r="I29" s="23" t="s">
        <v>84</v>
      </c>
      <c r="J29" s="23">
        <v>458</v>
      </c>
      <c r="K29" s="15">
        <v>0</v>
      </c>
      <c r="L29" s="16">
        <f t="shared" si="0"/>
        <v>0</v>
      </c>
      <c r="M29" s="14"/>
    </row>
    <row r="30" spans="1:13" ht="86.95" x14ac:dyDescent="0.25">
      <c r="A30" s="6" t="s">
        <v>118</v>
      </c>
      <c r="B30" s="6" t="s">
        <v>113</v>
      </c>
      <c r="C30" s="35" t="s">
        <v>250</v>
      </c>
      <c r="D30" s="36" t="s">
        <v>225</v>
      </c>
      <c r="E30" s="36" t="s">
        <v>226</v>
      </c>
      <c r="F30" s="12"/>
      <c r="G30" s="13" t="s">
        <v>75</v>
      </c>
      <c r="H30" s="23" t="s">
        <v>84</v>
      </c>
      <c r="I30" s="23" t="s">
        <v>84</v>
      </c>
      <c r="J30" s="23">
        <v>115</v>
      </c>
      <c r="K30" s="15">
        <v>0</v>
      </c>
      <c r="L30" s="16">
        <f t="shared" si="0"/>
        <v>0</v>
      </c>
      <c r="M30" s="14"/>
    </row>
    <row r="31" spans="1:13" ht="86.95" x14ac:dyDescent="0.25">
      <c r="A31" s="6" t="s">
        <v>121</v>
      </c>
      <c r="B31" s="6" t="s">
        <v>113</v>
      </c>
      <c r="C31" s="35" t="s">
        <v>251</v>
      </c>
      <c r="D31" s="36" t="s">
        <v>225</v>
      </c>
      <c r="E31" s="36" t="s">
        <v>226</v>
      </c>
      <c r="F31" s="12"/>
      <c r="G31" s="13" t="s">
        <v>75</v>
      </c>
      <c r="H31" s="23" t="s">
        <v>84</v>
      </c>
      <c r="I31" s="23" t="s">
        <v>84</v>
      </c>
      <c r="J31" s="23">
        <v>45</v>
      </c>
      <c r="K31" s="15">
        <v>0</v>
      </c>
      <c r="L31" s="16">
        <f t="shared" si="0"/>
        <v>0</v>
      </c>
      <c r="M31" s="14"/>
    </row>
    <row r="32" spans="1:13" ht="86.95" x14ac:dyDescent="0.25">
      <c r="A32" s="6" t="s">
        <v>138</v>
      </c>
      <c r="B32" s="6" t="s">
        <v>113</v>
      </c>
      <c r="C32" s="35" t="s">
        <v>252</v>
      </c>
      <c r="D32" s="36" t="s">
        <v>225</v>
      </c>
      <c r="E32" s="36" t="s">
        <v>226</v>
      </c>
      <c r="F32" s="12"/>
      <c r="G32" s="13" t="s">
        <v>75</v>
      </c>
      <c r="H32" s="23" t="s">
        <v>84</v>
      </c>
      <c r="I32" s="23" t="s">
        <v>84</v>
      </c>
      <c r="J32" s="23">
        <v>20</v>
      </c>
      <c r="K32" s="15">
        <v>0</v>
      </c>
      <c r="L32" s="16">
        <f t="shared" si="0"/>
        <v>0</v>
      </c>
      <c r="M32" s="14"/>
    </row>
    <row r="33" spans="1:13" ht="86.95" x14ac:dyDescent="0.25">
      <c r="A33" s="6" t="s">
        <v>147</v>
      </c>
      <c r="B33" s="6" t="s">
        <v>113</v>
      </c>
      <c r="C33" s="35" t="s">
        <v>253</v>
      </c>
      <c r="D33" s="36" t="s">
        <v>225</v>
      </c>
      <c r="E33" s="36" t="s">
        <v>226</v>
      </c>
      <c r="F33" s="12"/>
      <c r="G33" s="13" t="s">
        <v>75</v>
      </c>
      <c r="H33" s="23" t="s">
        <v>84</v>
      </c>
      <c r="I33" s="23" t="s">
        <v>84</v>
      </c>
      <c r="J33" s="23">
        <v>8</v>
      </c>
      <c r="K33" s="15">
        <v>0</v>
      </c>
      <c r="L33" s="16">
        <f t="shared" si="0"/>
        <v>0</v>
      </c>
      <c r="M33" s="14"/>
    </row>
    <row r="34" spans="1:13" ht="86.95" x14ac:dyDescent="0.25">
      <c r="A34" s="6" t="s">
        <v>136</v>
      </c>
      <c r="B34" s="6" t="s">
        <v>113</v>
      </c>
      <c r="C34" s="35" t="s">
        <v>254</v>
      </c>
      <c r="D34" s="36" t="s">
        <v>225</v>
      </c>
      <c r="E34" s="36" t="s">
        <v>226</v>
      </c>
      <c r="F34" s="12"/>
      <c r="G34" s="13" t="s">
        <v>75</v>
      </c>
      <c r="H34" s="23" t="s">
        <v>84</v>
      </c>
      <c r="I34" s="23" t="s">
        <v>84</v>
      </c>
      <c r="J34" s="23">
        <v>15</v>
      </c>
      <c r="K34" s="15">
        <v>0</v>
      </c>
      <c r="L34" s="16">
        <f t="shared" si="0"/>
        <v>0</v>
      </c>
      <c r="M34" s="14"/>
    </row>
    <row r="35" spans="1:13" ht="86.95" x14ac:dyDescent="0.25">
      <c r="A35" s="6" t="s">
        <v>119</v>
      </c>
      <c r="B35" s="6" t="s">
        <v>113</v>
      </c>
      <c r="C35" s="35" t="s">
        <v>255</v>
      </c>
      <c r="D35" s="36" t="s">
        <v>225</v>
      </c>
      <c r="E35" s="36" t="s">
        <v>226</v>
      </c>
      <c r="F35" s="12"/>
      <c r="G35" s="13" t="s">
        <v>75</v>
      </c>
      <c r="H35" s="23" t="s">
        <v>84</v>
      </c>
      <c r="I35" s="23" t="s">
        <v>84</v>
      </c>
      <c r="J35" s="23">
        <v>180</v>
      </c>
      <c r="K35" s="15">
        <v>0</v>
      </c>
      <c r="L35" s="16">
        <f t="shared" si="0"/>
        <v>0</v>
      </c>
      <c r="M35" s="14"/>
    </row>
    <row r="36" spans="1:13" ht="86.95" x14ac:dyDescent="0.25">
      <c r="A36" s="6" t="s">
        <v>125</v>
      </c>
      <c r="B36" s="6" t="s">
        <v>113</v>
      </c>
      <c r="C36" s="35" t="s">
        <v>256</v>
      </c>
      <c r="D36" s="36" t="s">
        <v>225</v>
      </c>
      <c r="E36" s="36" t="s">
        <v>226</v>
      </c>
      <c r="F36" s="12"/>
      <c r="G36" s="13" t="s">
        <v>75</v>
      </c>
      <c r="H36" s="23" t="s">
        <v>84</v>
      </c>
      <c r="I36" s="23" t="s">
        <v>84</v>
      </c>
      <c r="J36" s="23">
        <v>52</v>
      </c>
      <c r="K36" s="15">
        <v>0</v>
      </c>
      <c r="L36" s="16">
        <f t="shared" si="0"/>
        <v>0</v>
      </c>
      <c r="M36" s="14"/>
    </row>
    <row r="37" spans="1:13" ht="86.95" x14ac:dyDescent="0.25">
      <c r="A37" s="6" t="s">
        <v>126</v>
      </c>
      <c r="B37" s="6" t="s">
        <v>113</v>
      </c>
      <c r="C37" s="35" t="s">
        <v>257</v>
      </c>
      <c r="D37" s="36" t="s">
        <v>225</v>
      </c>
      <c r="E37" s="36" t="s">
        <v>226</v>
      </c>
      <c r="F37" s="12"/>
      <c r="G37" s="13" t="s">
        <v>75</v>
      </c>
      <c r="H37" s="23" t="s">
        <v>84</v>
      </c>
      <c r="I37" s="23" t="s">
        <v>84</v>
      </c>
      <c r="J37" s="23">
        <v>33</v>
      </c>
      <c r="K37" s="15">
        <v>0</v>
      </c>
      <c r="L37" s="16">
        <f t="shared" si="0"/>
        <v>0</v>
      </c>
      <c r="M37" s="14"/>
    </row>
    <row r="38" spans="1:13" ht="86.95" x14ac:dyDescent="0.25">
      <c r="A38" s="6" t="s">
        <v>127</v>
      </c>
      <c r="B38" s="6" t="s">
        <v>113</v>
      </c>
      <c r="C38" s="35" t="s">
        <v>258</v>
      </c>
      <c r="D38" s="36" t="s">
        <v>225</v>
      </c>
      <c r="E38" s="36" t="s">
        <v>226</v>
      </c>
      <c r="F38" s="12"/>
      <c r="G38" s="13" t="s">
        <v>75</v>
      </c>
      <c r="H38" s="23" t="s">
        <v>84</v>
      </c>
      <c r="I38" s="23" t="s">
        <v>84</v>
      </c>
      <c r="J38" s="23">
        <v>22</v>
      </c>
      <c r="K38" s="15">
        <v>0</v>
      </c>
      <c r="L38" s="16">
        <f t="shared" si="0"/>
        <v>0</v>
      </c>
      <c r="M38" s="14"/>
    </row>
    <row r="39" spans="1:13" ht="86.95" x14ac:dyDescent="0.25">
      <c r="A39" s="6" t="s">
        <v>123</v>
      </c>
      <c r="B39" s="6" t="s">
        <v>113</v>
      </c>
      <c r="C39" s="35" t="s">
        <v>259</v>
      </c>
      <c r="D39" s="36" t="s">
        <v>225</v>
      </c>
      <c r="E39" s="36" t="s">
        <v>226</v>
      </c>
      <c r="F39" s="12"/>
      <c r="G39" s="13" t="s">
        <v>75</v>
      </c>
      <c r="H39" s="23" t="s">
        <v>84</v>
      </c>
      <c r="I39" s="23" t="s">
        <v>84</v>
      </c>
      <c r="J39" s="23">
        <v>127</v>
      </c>
      <c r="K39" s="15">
        <v>0</v>
      </c>
      <c r="L39" s="16">
        <f t="shared" si="0"/>
        <v>0</v>
      </c>
      <c r="M39" s="14"/>
    </row>
    <row r="40" spans="1:13" ht="86.95" x14ac:dyDescent="0.25">
      <c r="A40" s="6" t="s">
        <v>122</v>
      </c>
      <c r="B40" s="6" t="s">
        <v>113</v>
      </c>
      <c r="C40" s="35" t="s">
        <v>260</v>
      </c>
      <c r="D40" s="36" t="s">
        <v>225</v>
      </c>
      <c r="E40" s="36" t="s">
        <v>226</v>
      </c>
      <c r="F40" s="12"/>
      <c r="G40" s="13" t="s">
        <v>75</v>
      </c>
      <c r="H40" s="23" t="s">
        <v>84</v>
      </c>
      <c r="I40" s="23" t="s">
        <v>84</v>
      </c>
      <c r="J40" s="23">
        <v>105</v>
      </c>
      <c r="K40" s="15">
        <v>0</v>
      </c>
      <c r="L40" s="16">
        <f t="shared" si="0"/>
        <v>0</v>
      </c>
      <c r="M40" s="14"/>
    </row>
    <row r="41" spans="1:13" ht="86.95" x14ac:dyDescent="0.25">
      <c r="A41" s="6" t="s">
        <v>129</v>
      </c>
      <c r="B41" s="6" t="s">
        <v>113</v>
      </c>
      <c r="C41" s="35" t="s">
        <v>261</v>
      </c>
      <c r="D41" s="36" t="s">
        <v>225</v>
      </c>
      <c r="E41" s="36" t="s">
        <v>226</v>
      </c>
      <c r="F41" s="12"/>
      <c r="G41" s="13" t="s">
        <v>75</v>
      </c>
      <c r="H41" s="23" t="s">
        <v>84</v>
      </c>
      <c r="I41" s="23" t="s">
        <v>84</v>
      </c>
      <c r="J41" s="23">
        <v>32</v>
      </c>
      <c r="K41" s="15">
        <v>0</v>
      </c>
      <c r="L41" s="16">
        <f t="shared" si="0"/>
        <v>0</v>
      </c>
      <c r="M41" s="14"/>
    </row>
    <row r="42" spans="1:13" ht="86.95" x14ac:dyDescent="0.25">
      <c r="A42" s="6" t="s">
        <v>151</v>
      </c>
      <c r="B42" s="6" t="s">
        <v>113</v>
      </c>
      <c r="C42" s="35" t="s">
        <v>262</v>
      </c>
      <c r="D42" s="36" t="s">
        <v>225</v>
      </c>
      <c r="E42" s="36" t="s">
        <v>226</v>
      </c>
      <c r="F42" s="12"/>
      <c r="G42" s="13" t="s">
        <v>75</v>
      </c>
      <c r="H42" s="23" t="s">
        <v>84</v>
      </c>
      <c r="I42" s="23" t="s">
        <v>84</v>
      </c>
      <c r="J42" s="23">
        <v>2</v>
      </c>
      <c r="K42" s="15">
        <v>0</v>
      </c>
      <c r="L42" s="16">
        <f t="shared" si="0"/>
        <v>0</v>
      </c>
      <c r="M42" s="14"/>
    </row>
    <row r="43" spans="1:13" ht="86.95" x14ac:dyDescent="0.25">
      <c r="A43" s="6" t="s">
        <v>152</v>
      </c>
      <c r="B43" s="6" t="s">
        <v>113</v>
      </c>
      <c r="C43" s="35" t="s">
        <v>263</v>
      </c>
      <c r="D43" s="36" t="s">
        <v>225</v>
      </c>
      <c r="E43" s="36" t="s">
        <v>226</v>
      </c>
      <c r="F43" s="12"/>
      <c r="G43" s="13" t="s">
        <v>75</v>
      </c>
      <c r="H43" s="23" t="s">
        <v>84</v>
      </c>
      <c r="I43" s="23" t="s">
        <v>84</v>
      </c>
      <c r="J43" s="23">
        <v>5</v>
      </c>
      <c r="K43" s="15">
        <v>0</v>
      </c>
      <c r="L43" s="16">
        <f t="shared" si="0"/>
        <v>0</v>
      </c>
      <c r="M43" s="14"/>
    </row>
    <row r="44" spans="1:13" ht="86.95" x14ac:dyDescent="0.25">
      <c r="A44" s="6" t="s">
        <v>142</v>
      </c>
      <c r="B44" s="6" t="s">
        <v>113</v>
      </c>
      <c r="C44" s="35" t="s">
        <v>264</v>
      </c>
      <c r="D44" s="36" t="s">
        <v>225</v>
      </c>
      <c r="E44" s="36" t="s">
        <v>226</v>
      </c>
      <c r="F44" s="12"/>
      <c r="G44" s="13" t="s">
        <v>75</v>
      </c>
      <c r="H44" s="23" t="s">
        <v>84</v>
      </c>
      <c r="I44" s="23" t="s">
        <v>84</v>
      </c>
      <c r="J44" s="23">
        <v>13</v>
      </c>
      <c r="K44" s="15">
        <v>0</v>
      </c>
      <c r="L44" s="16">
        <f t="shared" si="0"/>
        <v>0</v>
      </c>
      <c r="M44" s="14"/>
    </row>
    <row r="45" spans="1:13" ht="86.95" x14ac:dyDescent="0.25">
      <c r="A45" s="6" t="s">
        <v>148</v>
      </c>
      <c r="B45" s="6" t="s">
        <v>113</v>
      </c>
      <c r="C45" s="35" t="s">
        <v>265</v>
      </c>
      <c r="D45" s="36" t="s">
        <v>225</v>
      </c>
      <c r="E45" s="36" t="s">
        <v>226</v>
      </c>
      <c r="F45" s="12"/>
      <c r="G45" s="13" t="s">
        <v>75</v>
      </c>
      <c r="H45" s="23" t="s">
        <v>84</v>
      </c>
      <c r="I45" s="23" t="s">
        <v>84</v>
      </c>
      <c r="J45" s="23">
        <v>3</v>
      </c>
      <c r="K45" s="15">
        <v>0</v>
      </c>
      <c r="L45" s="16">
        <f t="shared" si="0"/>
        <v>0</v>
      </c>
      <c r="M45" s="14"/>
    </row>
    <row r="46" spans="1:13" ht="86.95" x14ac:dyDescent="0.25">
      <c r="A46" s="6" t="s">
        <v>149</v>
      </c>
      <c r="B46" s="6" t="s">
        <v>113</v>
      </c>
      <c r="C46" s="35" t="s">
        <v>266</v>
      </c>
      <c r="D46" s="36" t="s">
        <v>225</v>
      </c>
      <c r="E46" s="36" t="s">
        <v>226</v>
      </c>
      <c r="F46" s="12"/>
      <c r="G46" s="13" t="s">
        <v>75</v>
      </c>
      <c r="H46" s="23" t="s">
        <v>84</v>
      </c>
      <c r="I46" s="23" t="s">
        <v>84</v>
      </c>
      <c r="J46" s="23">
        <v>2</v>
      </c>
      <c r="K46" s="15">
        <v>0</v>
      </c>
      <c r="L46" s="16">
        <f t="shared" si="0"/>
        <v>0</v>
      </c>
      <c r="M46" s="14"/>
    </row>
    <row r="47" spans="1:13" ht="86.95" x14ac:dyDescent="0.25">
      <c r="A47" s="6" t="s">
        <v>137</v>
      </c>
      <c r="B47" s="6" t="s">
        <v>113</v>
      </c>
      <c r="C47" s="44" t="s">
        <v>267</v>
      </c>
      <c r="D47" s="45" t="s">
        <v>225</v>
      </c>
      <c r="E47" s="45" t="s">
        <v>226</v>
      </c>
      <c r="F47" s="12"/>
      <c r="G47" s="13" t="s">
        <v>75</v>
      </c>
      <c r="H47" s="23" t="s">
        <v>84</v>
      </c>
      <c r="I47" s="23" t="s">
        <v>84</v>
      </c>
      <c r="J47" s="23">
        <v>5</v>
      </c>
      <c r="K47" s="15">
        <v>0</v>
      </c>
      <c r="L47" s="16">
        <f t="shared" si="0"/>
        <v>0</v>
      </c>
      <c r="M47" s="14"/>
    </row>
  </sheetData>
  <autoFilter ref="A5:M47">
    <sortState ref="A6:M47">
      <sortCondition ref="A5:A47"/>
    </sortState>
  </autoFilter>
  <mergeCells count="1">
    <mergeCell ref="A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2">
        <x14:dataValidation type="list" allowBlank="1" showInputMessage="1" showErrorMessage="1">
          <x14:formula1>
            <xm:f>Sheet4!$B$2:$B$9</xm:f>
          </x14:formula1>
          <xm:sqref>F6</xm:sqref>
        </x14:dataValidation>
        <x14:dataValidation type="list" allowBlank="1" showInputMessage="1" showErrorMessage="1">
          <x14:formula1>
            <xm:f>Sheet4!$B$10:$B$17</xm:f>
          </x14:formula1>
          <xm:sqref>F7</xm:sqref>
        </x14:dataValidation>
        <x14:dataValidation type="list" allowBlank="1" showInputMessage="1" showErrorMessage="1">
          <x14:formula1>
            <xm:f>Sheet4!$B$18:$B$25</xm:f>
          </x14:formula1>
          <xm:sqref>F8</xm:sqref>
        </x14:dataValidation>
        <x14:dataValidation type="list" allowBlank="1" showInputMessage="1" showErrorMessage="1">
          <x14:formula1>
            <xm:f>Sheet4!$B$26:$B$33</xm:f>
          </x14:formula1>
          <xm:sqref>F9</xm:sqref>
        </x14:dataValidation>
        <x14:dataValidation type="list" allowBlank="1" showInputMessage="1" showErrorMessage="1">
          <x14:formula1>
            <xm:f>Sheet4!$B$34:$B$41</xm:f>
          </x14:formula1>
          <xm:sqref>F10</xm:sqref>
        </x14:dataValidation>
        <x14:dataValidation type="list" allowBlank="1" showInputMessage="1" showErrorMessage="1">
          <x14:formula1>
            <xm:f>Sheet4!$B$42:$B$49</xm:f>
          </x14:formula1>
          <xm:sqref>F11</xm:sqref>
        </x14:dataValidation>
        <x14:dataValidation type="list" allowBlank="1" showInputMessage="1" showErrorMessage="1">
          <x14:formula1>
            <xm:f>Sheet4!$B$50:$B$57</xm:f>
          </x14:formula1>
          <xm:sqref>F12</xm:sqref>
        </x14:dataValidation>
        <x14:dataValidation type="list" allowBlank="1" showInputMessage="1" showErrorMessage="1">
          <x14:formula1>
            <xm:f>Sheet4!$B$58:$B$65</xm:f>
          </x14:formula1>
          <xm:sqref>F13</xm:sqref>
        </x14:dataValidation>
        <x14:dataValidation type="list" allowBlank="1" showInputMessage="1" showErrorMessage="1">
          <x14:formula1>
            <xm:f>Sheet4!$B$66:$B$73</xm:f>
          </x14:formula1>
          <xm:sqref>F14</xm:sqref>
        </x14:dataValidation>
        <x14:dataValidation type="list" allowBlank="1" showInputMessage="1" showErrorMessage="1">
          <x14:formula1>
            <xm:f>Sheet4!$B$74:$B$81</xm:f>
          </x14:formula1>
          <xm:sqref>F15</xm:sqref>
        </x14:dataValidation>
        <x14:dataValidation type="list" allowBlank="1" showInputMessage="1" showErrorMessage="1">
          <x14:formula1>
            <xm:f>Sheet4!$B$82:$B$89</xm:f>
          </x14:formula1>
          <xm:sqref>F16</xm:sqref>
        </x14:dataValidation>
        <x14:dataValidation type="list" allowBlank="1" showInputMessage="1" showErrorMessage="1">
          <x14:formula1>
            <xm:f>Sheet4!$B$90:$B$97</xm:f>
          </x14:formula1>
          <xm:sqref>F17</xm:sqref>
        </x14:dataValidation>
        <x14:dataValidation type="list" allowBlank="1" showInputMessage="1" showErrorMessage="1">
          <x14:formula1>
            <xm:f>Sheet4!$B$98:$B$105</xm:f>
          </x14:formula1>
          <xm:sqref>F18</xm:sqref>
        </x14:dataValidation>
        <x14:dataValidation type="list" allowBlank="1" showInputMessage="1" showErrorMessage="1">
          <x14:formula1>
            <xm:f>Sheet4!$B$106:$B$113</xm:f>
          </x14:formula1>
          <xm:sqref>F19</xm:sqref>
        </x14:dataValidation>
        <x14:dataValidation type="list" allowBlank="1" showInputMessage="1" showErrorMessage="1">
          <x14:formula1>
            <xm:f>Sheet4!$B$114:$B$121</xm:f>
          </x14:formula1>
          <xm:sqref>F20</xm:sqref>
        </x14:dataValidation>
        <x14:dataValidation type="list" allowBlank="1" showInputMessage="1" showErrorMessage="1">
          <x14:formula1>
            <xm:f>Sheet4!$B$122:$B$129</xm:f>
          </x14:formula1>
          <xm:sqref>F21</xm:sqref>
        </x14:dataValidation>
        <x14:dataValidation type="list" allowBlank="1" showInputMessage="1" showErrorMessage="1">
          <x14:formula1>
            <xm:f>Sheet4!$B$130:$B$137</xm:f>
          </x14:formula1>
          <xm:sqref>F22</xm:sqref>
        </x14:dataValidation>
        <x14:dataValidation type="list" allowBlank="1" showInputMessage="1" showErrorMessage="1">
          <x14:formula1>
            <xm:f>Sheet4!$B$138:$B$145</xm:f>
          </x14:formula1>
          <xm:sqref>F23</xm:sqref>
        </x14:dataValidation>
        <x14:dataValidation type="list" allowBlank="1" showInputMessage="1" showErrorMessage="1">
          <x14:formula1>
            <xm:f>Sheet4!$B$146:$B$153</xm:f>
          </x14:formula1>
          <xm:sqref>F24</xm:sqref>
        </x14:dataValidation>
        <x14:dataValidation type="list" allowBlank="1" showInputMessage="1" showErrorMessage="1">
          <x14:formula1>
            <xm:f>Sheet4!$B$154:$B$161</xm:f>
          </x14:formula1>
          <xm:sqref>F25</xm:sqref>
        </x14:dataValidation>
        <x14:dataValidation type="list" allowBlank="1" showInputMessage="1" showErrorMessage="1">
          <x14:formula1>
            <xm:f>Sheet4!$B$162:$B$169</xm:f>
          </x14:formula1>
          <xm:sqref>F26</xm:sqref>
        </x14:dataValidation>
        <x14:dataValidation type="list" allowBlank="1" showInputMessage="1" showErrorMessage="1">
          <x14:formula1>
            <xm:f>Sheet4!$B$170:$B$177</xm:f>
          </x14:formula1>
          <xm:sqref>F27</xm:sqref>
        </x14:dataValidation>
        <x14:dataValidation type="list" allowBlank="1" showInputMessage="1" showErrorMessage="1">
          <x14:formula1>
            <xm:f>Sheet4!$B$178:$B$185</xm:f>
          </x14:formula1>
          <xm:sqref>F28</xm:sqref>
        </x14:dataValidation>
        <x14:dataValidation type="list" allowBlank="1" showInputMessage="1" showErrorMessage="1">
          <x14:formula1>
            <xm:f>Sheet4!$B$186:$B$193</xm:f>
          </x14:formula1>
          <xm:sqref>F29</xm:sqref>
        </x14:dataValidation>
        <x14:dataValidation type="list" allowBlank="1" showInputMessage="1" showErrorMessage="1">
          <x14:formula1>
            <xm:f>Sheet4!$B$194:$B$201</xm:f>
          </x14:formula1>
          <xm:sqref>F30</xm:sqref>
        </x14:dataValidation>
        <x14:dataValidation type="list" allowBlank="1" showInputMessage="1" showErrorMessage="1">
          <x14:formula1>
            <xm:f>Sheet4!$B$202:$B$209</xm:f>
          </x14:formula1>
          <xm:sqref>F31</xm:sqref>
        </x14:dataValidation>
        <x14:dataValidation type="list" allowBlank="1" showInputMessage="1" showErrorMessage="1">
          <x14:formula1>
            <xm:f>Sheet4!$B$210:$B$217</xm:f>
          </x14:formula1>
          <xm:sqref>F32</xm:sqref>
        </x14:dataValidation>
        <x14:dataValidation type="list" allowBlank="1" showInputMessage="1" showErrorMessage="1">
          <x14:formula1>
            <xm:f>Sheet4!$B$218:$B$225</xm:f>
          </x14:formula1>
          <xm:sqref>F33</xm:sqref>
        </x14:dataValidation>
        <x14:dataValidation type="list" allowBlank="1" showInputMessage="1" showErrorMessage="1">
          <x14:formula1>
            <xm:f>Sheet4!$B$226:$B$233</xm:f>
          </x14:formula1>
          <xm:sqref>F34</xm:sqref>
        </x14:dataValidation>
        <x14:dataValidation type="list" allowBlank="1" showInputMessage="1" showErrorMessage="1">
          <x14:formula1>
            <xm:f>Sheet4!$B$234:$B$241</xm:f>
          </x14:formula1>
          <xm:sqref>F35</xm:sqref>
        </x14:dataValidation>
        <x14:dataValidation type="list" allowBlank="1" showInputMessage="1" showErrorMessage="1">
          <x14:formula1>
            <xm:f>Sheet4!$B$242:$B$249</xm:f>
          </x14:formula1>
          <xm:sqref>F36</xm:sqref>
        </x14:dataValidation>
        <x14:dataValidation type="list" allowBlank="1" showInputMessage="1" showErrorMessage="1">
          <x14:formula1>
            <xm:f>Sheet4!$B$250:$B$257</xm:f>
          </x14:formula1>
          <xm:sqref>F37</xm:sqref>
        </x14:dataValidation>
        <x14:dataValidation type="list" allowBlank="1" showInputMessage="1" showErrorMessage="1">
          <x14:formula1>
            <xm:f>Sheet4!$B$258:$B$265</xm:f>
          </x14:formula1>
          <xm:sqref>F38</xm:sqref>
        </x14:dataValidation>
        <x14:dataValidation type="list" allowBlank="1" showInputMessage="1" showErrorMessage="1">
          <x14:formula1>
            <xm:f>Sheet4!$B$266:$B$273</xm:f>
          </x14:formula1>
          <xm:sqref>F39</xm:sqref>
        </x14:dataValidation>
        <x14:dataValidation type="list" allowBlank="1" showInputMessage="1" showErrorMessage="1">
          <x14:formula1>
            <xm:f>Sheet4!$B$274:$B$281</xm:f>
          </x14:formula1>
          <xm:sqref>F40</xm:sqref>
        </x14:dataValidation>
        <x14:dataValidation type="list" allowBlank="1" showInputMessage="1" showErrorMessage="1">
          <x14:formula1>
            <xm:f>Sheet4!$B$282:$B$289</xm:f>
          </x14:formula1>
          <xm:sqref>F41</xm:sqref>
        </x14:dataValidation>
        <x14:dataValidation type="list" allowBlank="1" showInputMessage="1" showErrorMessage="1">
          <x14:formula1>
            <xm:f>Sheet4!$B$290:$B$297</xm:f>
          </x14:formula1>
          <xm:sqref>F42</xm:sqref>
        </x14:dataValidation>
        <x14:dataValidation type="list" allowBlank="1" showInputMessage="1" showErrorMessage="1">
          <x14:formula1>
            <xm:f>Sheet4!$B$298:$B$305</xm:f>
          </x14:formula1>
          <xm:sqref>F43</xm:sqref>
        </x14:dataValidation>
        <x14:dataValidation type="list" allowBlank="1" showInputMessage="1" showErrorMessage="1">
          <x14:formula1>
            <xm:f>Sheet4!$B$306:$B$313</xm:f>
          </x14:formula1>
          <xm:sqref>F44</xm:sqref>
        </x14:dataValidation>
        <x14:dataValidation type="list" allowBlank="1" showInputMessage="1" showErrorMessage="1">
          <x14:formula1>
            <xm:f>Sheet4!$B$314:$B$321</xm:f>
          </x14:formula1>
          <xm:sqref>F45</xm:sqref>
        </x14:dataValidation>
        <x14:dataValidation type="list" allowBlank="1" showInputMessage="1" showErrorMessage="1">
          <x14:formula1>
            <xm:f>Sheet4!$B$322:$B$329</xm:f>
          </x14:formula1>
          <xm:sqref>F46</xm:sqref>
        </x14:dataValidation>
        <x14:dataValidation type="list" allowBlank="1" showInputMessage="1" showErrorMessage="1">
          <x14:formula1>
            <xm:f>Sheet4!$B$330:$B$337</xm:f>
          </x14:formula1>
          <xm:sqref>F47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7"/>
  <sheetViews>
    <sheetView topLeftCell="A303" workbookViewId="0">
      <selection activeCell="B11" sqref="B11"/>
    </sheetView>
  </sheetViews>
  <sheetFormatPr defaultRowHeight="14.3" x14ac:dyDescent="0.25"/>
  <cols>
    <col min="1" max="1" width="9.875" customWidth="1"/>
    <col min="2" max="2" width="26.375" style="37" bestFit="1" customWidth="1"/>
  </cols>
  <sheetData>
    <row r="1" spans="1:2" x14ac:dyDescent="0.25">
      <c r="A1" s="32" t="s">
        <v>1</v>
      </c>
      <c r="B1" s="37" t="s">
        <v>55</v>
      </c>
    </row>
    <row r="2" spans="1:2" x14ac:dyDescent="0.25">
      <c r="A2" s="58" t="s">
        <v>153</v>
      </c>
      <c r="B2" s="37" t="s">
        <v>56</v>
      </c>
    </row>
    <row r="3" spans="1:2" x14ac:dyDescent="0.25">
      <c r="A3" s="59"/>
      <c r="B3" s="37" t="s">
        <v>57</v>
      </c>
    </row>
    <row r="4" spans="1:2" x14ac:dyDescent="0.25">
      <c r="A4" s="59"/>
      <c r="B4" s="37" t="s">
        <v>58</v>
      </c>
    </row>
    <row r="5" spans="1:2" x14ac:dyDescent="0.25">
      <c r="A5" s="59"/>
      <c r="B5" s="37" t="s">
        <v>59</v>
      </c>
    </row>
    <row r="6" spans="1:2" x14ac:dyDescent="0.25">
      <c r="A6" s="59"/>
      <c r="B6" s="37" t="s">
        <v>60</v>
      </c>
    </row>
    <row r="7" spans="1:2" x14ac:dyDescent="0.25">
      <c r="A7" s="59"/>
      <c r="B7" s="37" t="s">
        <v>223</v>
      </c>
    </row>
    <row r="8" spans="1:2" x14ac:dyDescent="0.25">
      <c r="A8" s="59"/>
      <c r="B8" s="37" t="s">
        <v>62</v>
      </c>
    </row>
    <row r="9" spans="1:2" x14ac:dyDescent="0.25">
      <c r="A9" s="60"/>
      <c r="B9" s="37" t="s">
        <v>63</v>
      </c>
    </row>
    <row r="10" spans="1:2" x14ac:dyDescent="0.25">
      <c r="A10" s="58" t="s">
        <v>144</v>
      </c>
      <c r="B10" s="37" t="s">
        <v>56</v>
      </c>
    </row>
    <row r="11" spans="1:2" x14ac:dyDescent="0.25">
      <c r="A11" s="59"/>
      <c r="B11" s="37" t="s">
        <v>57</v>
      </c>
    </row>
    <row r="12" spans="1:2" x14ac:dyDescent="0.25">
      <c r="A12" s="59"/>
      <c r="B12" s="37" t="s">
        <v>58</v>
      </c>
    </row>
    <row r="13" spans="1:2" x14ac:dyDescent="0.25">
      <c r="A13" s="59"/>
      <c r="B13" s="37" t="s">
        <v>59</v>
      </c>
    </row>
    <row r="14" spans="1:2" x14ac:dyDescent="0.25">
      <c r="A14" s="59"/>
      <c r="B14" s="37" t="s">
        <v>60</v>
      </c>
    </row>
    <row r="15" spans="1:2" x14ac:dyDescent="0.25">
      <c r="A15" s="59"/>
      <c r="B15" s="37" t="s">
        <v>223</v>
      </c>
    </row>
    <row r="16" spans="1:2" x14ac:dyDescent="0.25">
      <c r="A16" s="59"/>
      <c r="B16" s="37" t="s">
        <v>62</v>
      </c>
    </row>
    <row r="17" spans="1:2" x14ac:dyDescent="0.25">
      <c r="A17" s="60"/>
      <c r="B17" s="37" t="s">
        <v>63</v>
      </c>
    </row>
    <row r="18" spans="1:2" x14ac:dyDescent="0.25">
      <c r="A18" s="58" t="s">
        <v>131</v>
      </c>
      <c r="B18" s="37" t="s">
        <v>56</v>
      </c>
    </row>
    <row r="19" spans="1:2" x14ac:dyDescent="0.25">
      <c r="A19" s="59"/>
      <c r="B19" s="37" t="s">
        <v>57</v>
      </c>
    </row>
    <row r="20" spans="1:2" x14ac:dyDescent="0.25">
      <c r="A20" s="59"/>
      <c r="B20" s="37" t="s">
        <v>58</v>
      </c>
    </row>
    <row r="21" spans="1:2" x14ac:dyDescent="0.25">
      <c r="A21" s="59"/>
      <c r="B21" s="37" t="s">
        <v>59</v>
      </c>
    </row>
    <row r="22" spans="1:2" x14ac:dyDescent="0.25">
      <c r="A22" s="59"/>
      <c r="B22" s="37" t="s">
        <v>60</v>
      </c>
    </row>
    <row r="23" spans="1:2" x14ac:dyDescent="0.25">
      <c r="A23" s="59"/>
      <c r="B23" s="37" t="s">
        <v>223</v>
      </c>
    </row>
    <row r="24" spans="1:2" x14ac:dyDescent="0.25">
      <c r="A24" s="59"/>
      <c r="B24" s="37" t="s">
        <v>62</v>
      </c>
    </row>
    <row r="25" spans="1:2" x14ac:dyDescent="0.25">
      <c r="A25" s="60"/>
      <c r="B25" s="37" t="s">
        <v>63</v>
      </c>
    </row>
    <row r="26" spans="1:2" x14ac:dyDescent="0.25">
      <c r="A26" s="58" t="s">
        <v>124</v>
      </c>
      <c r="B26" s="37" t="s">
        <v>56</v>
      </c>
    </row>
    <row r="27" spans="1:2" x14ac:dyDescent="0.25">
      <c r="A27" s="59"/>
      <c r="B27" s="37" t="s">
        <v>57</v>
      </c>
    </row>
    <row r="28" spans="1:2" x14ac:dyDescent="0.25">
      <c r="A28" s="59"/>
      <c r="B28" s="37" t="s">
        <v>58</v>
      </c>
    </row>
    <row r="29" spans="1:2" x14ac:dyDescent="0.25">
      <c r="A29" s="59"/>
      <c r="B29" s="37" t="s">
        <v>59</v>
      </c>
    </row>
    <row r="30" spans="1:2" x14ac:dyDescent="0.25">
      <c r="A30" s="59"/>
      <c r="B30" s="37" t="s">
        <v>60</v>
      </c>
    </row>
    <row r="31" spans="1:2" x14ac:dyDescent="0.25">
      <c r="A31" s="59"/>
      <c r="B31" s="37" t="s">
        <v>223</v>
      </c>
    </row>
    <row r="32" spans="1:2" x14ac:dyDescent="0.25">
      <c r="A32" s="59"/>
      <c r="B32" s="37" t="s">
        <v>62</v>
      </c>
    </row>
    <row r="33" spans="1:2" x14ac:dyDescent="0.25">
      <c r="A33" s="60"/>
      <c r="B33" s="37" t="s">
        <v>63</v>
      </c>
    </row>
    <row r="34" spans="1:2" x14ac:dyDescent="0.25">
      <c r="A34" s="58" t="s">
        <v>128</v>
      </c>
      <c r="B34" s="37" t="s">
        <v>56</v>
      </c>
    </row>
    <row r="35" spans="1:2" x14ac:dyDescent="0.25">
      <c r="A35" s="59"/>
      <c r="B35" s="37" t="s">
        <v>57</v>
      </c>
    </row>
    <row r="36" spans="1:2" x14ac:dyDescent="0.25">
      <c r="A36" s="59"/>
      <c r="B36" s="37" t="s">
        <v>58</v>
      </c>
    </row>
    <row r="37" spans="1:2" x14ac:dyDescent="0.25">
      <c r="A37" s="59"/>
      <c r="B37" s="37" t="s">
        <v>59</v>
      </c>
    </row>
    <row r="38" spans="1:2" x14ac:dyDescent="0.25">
      <c r="A38" s="59"/>
      <c r="B38" s="37" t="s">
        <v>60</v>
      </c>
    </row>
    <row r="39" spans="1:2" x14ac:dyDescent="0.25">
      <c r="A39" s="59"/>
      <c r="B39" s="37" t="s">
        <v>223</v>
      </c>
    </row>
    <row r="40" spans="1:2" x14ac:dyDescent="0.25">
      <c r="A40" s="59"/>
      <c r="B40" s="37" t="s">
        <v>62</v>
      </c>
    </row>
    <row r="41" spans="1:2" x14ac:dyDescent="0.25">
      <c r="A41" s="60"/>
      <c r="B41" s="37" t="s">
        <v>63</v>
      </c>
    </row>
    <row r="42" spans="1:2" x14ac:dyDescent="0.25">
      <c r="A42" s="58" t="s">
        <v>135</v>
      </c>
      <c r="B42" s="37" t="s">
        <v>56</v>
      </c>
    </row>
    <row r="43" spans="1:2" x14ac:dyDescent="0.25">
      <c r="A43" s="59"/>
      <c r="B43" s="37" t="s">
        <v>57</v>
      </c>
    </row>
    <row r="44" spans="1:2" x14ac:dyDescent="0.25">
      <c r="A44" s="59"/>
      <c r="B44" s="37" t="s">
        <v>58</v>
      </c>
    </row>
    <row r="45" spans="1:2" x14ac:dyDescent="0.25">
      <c r="A45" s="59"/>
      <c r="B45" s="37" t="s">
        <v>59</v>
      </c>
    </row>
    <row r="46" spans="1:2" x14ac:dyDescent="0.25">
      <c r="A46" s="59"/>
      <c r="B46" s="37" t="s">
        <v>60</v>
      </c>
    </row>
    <row r="47" spans="1:2" x14ac:dyDescent="0.25">
      <c r="A47" s="59"/>
      <c r="B47" s="37" t="s">
        <v>223</v>
      </c>
    </row>
    <row r="48" spans="1:2" x14ac:dyDescent="0.25">
      <c r="A48" s="59"/>
      <c r="B48" s="37" t="s">
        <v>62</v>
      </c>
    </row>
    <row r="49" spans="1:2" x14ac:dyDescent="0.25">
      <c r="A49" s="60"/>
      <c r="B49" s="37" t="s">
        <v>63</v>
      </c>
    </row>
    <row r="50" spans="1:2" x14ac:dyDescent="0.25">
      <c r="A50" s="58" t="s">
        <v>145</v>
      </c>
      <c r="B50" s="37" t="s">
        <v>56</v>
      </c>
    </row>
    <row r="51" spans="1:2" x14ac:dyDescent="0.25">
      <c r="A51" s="59"/>
      <c r="B51" s="37" t="s">
        <v>57</v>
      </c>
    </row>
    <row r="52" spans="1:2" x14ac:dyDescent="0.25">
      <c r="A52" s="59"/>
      <c r="B52" s="37" t="s">
        <v>58</v>
      </c>
    </row>
    <row r="53" spans="1:2" x14ac:dyDescent="0.25">
      <c r="A53" s="59"/>
      <c r="B53" s="37" t="s">
        <v>59</v>
      </c>
    </row>
    <row r="54" spans="1:2" x14ac:dyDescent="0.25">
      <c r="A54" s="59"/>
      <c r="B54" s="37" t="s">
        <v>60</v>
      </c>
    </row>
    <row r="55" spans="1:2" x14ac:dyDescent="0.25">
      <c r="A55" s="59"/>
      <c r="B55" s="37" t="s">
        <v>223</v>
      </c>
    </row>
    <row r="56" spans="1:2" x14ac:dyDescent="0.25">
      <c r="A56" s="59"/>
      <c r="B56" s="37" t="s">
        <v>62</v>
      </c>
    </row>
    <row r="57" spans="1:2" x14ac:dyDescent="0.25">
      <c r="A57" s="60"/>
      <c r="B57" s="37" t="s">
        <v>63</v>
      </c>
    </row>
    <row r="58" spans="1:2" x14ac:dyDescent="0.25">
      <c r="A58" s="58" t="s">
        <v>139</v>
      </c>
      <c r="B58" s="37" t="s">
        <v>56</v>
      </c>
    </row>
    <row r="59" spans="1:2" x14ac:dyDescent="0.25">
      <c r="A59" s="59"/>
      <c r="B59" s="37" t="s">
        <v>57</v>
      </c>
    </row>
    <row r="60" spans="1:2" x14ac:dyDescent="0.25">
      <c r="A60" s="59"/>
      <c r="B60" s="37" t="s">
        <v>58</v>
      </c>
    </row>
    <row r="61" spans="1:2" x14ac:dyDescent="0.25">
      <c r="A61" s="59"/>
      <c r="B61" s="37" t="s">
        <v>59</v>
      </c>
    </row>
    <row r="62" spans="1:2" x14ac:dyDescent="0.25">
      <c r="A62" s="59"/>
      <c r="B62" s="37" t="s">
        <v>60</v>
      </c>
    </row>
    <row r="63" spans="1:2" x14ac:dyDescent="0.25">
      <c r="A63" s="59"/>
      <c r="B63" s="37" t="s">
        <v>223</v>
      </c>
    </row>
    <row r="64" spans="1:2" x14ac:dyDescent="0.25">
      <c r="A64" s="59"/>
      <c r="B64" s="37" t="s">
        <v>62</v>
      </c>
    </row>
    <row r="65" spans="1:2" x14ac:dyDescent="0.25">
      <c r="A65" s="60"/>
      <c r="B65" s="37" t="s">
        <v>63</v>
      </c>
    </row>
    <row r="66" spans="1:2" x14ac:dyDescent="0.25">
      <c r="A66" s="58" t="s">
        <v>154</v>
      </c>
      <c r="B66" s="37" t="s">
        <v>56</v>
      </c>
    </row>
    <row r="67" spans="1:2" x14ac:dyDescent="0.25">
      <c r="A67" s="59"/>
      <c r="B67" s="37" t="s">
        <v>57</v>
      </c>
    </row>
    <row r="68" spans="1:2" x14ac:dyDescent="0.25">
      <c r="A68" s="59"/>
      <c r="B68" s="37" t="s">
        <v>58</v>
      </c>
    </row>
    <row r="69" spans="1:2" x14ac:dyDescent="0.25">
      <c r="A69" s="59"/>
      <c r="B69" s="37" t="s">
        <v>59</v>
      </c>
    </row>
    <row r="70" spans="1:2" x14ac:dyDescent="0.25">
      <c r="A70" s="59"/>
      <c r="B70" s="37" t="s">
        <v>60</v>
      </c>
    </row>
    <row r="71" spans="1:2" x14ac:dyDescent="0.25">
      <c r="A71" s="59"/>
      <c r="B71" s="37" t="s">
        <v>223</v>
      </c>
    </row>
    <row r="72" spans="1:2" x14ac:dyDescent="0.25">
      <c r="A72" s="59"/>
      <c r="B72" s="37" t="s">
        <v>62</v>
      </c>
    </row>
    <row r="73" spans="1:2" x14ac:dyDescent="0.25">
      <c r="A73" s="60"/>
      <c r="B73" s="37" t="s">
        <v>63</v>
      </c>
    </row>
    <row r="74" spans="1:2" x14ac:dyDescent="0.25">
      <c r="A74" s="58" t="s">
        <v>150</v>
      </c>
      <c r="B74" s="37" t="s">
        <v>56</v>
      </c>
    </row>
    <row r="75" spans="1:2" x14ac:dyDescent="0.25">
      <c r="A75" s="59"/>
      <c r="B75" s="37" t="s">
        <v>57</v>
      </c>
    </row>
    <row r="76" spans="1:2" x14ac:dyDescent="0.25">
      <c r="A76" s="59"/>
      <c r="B76" s="37" t="s">
        <v>58</v>
      </c>
    </row>
    <row r="77" spans="1:2" x14ac:dyDescent="0.25">
      <c r="A77" s="59"/>
      <c r="B77" s="37" t="s">
        <v>59</v>
      </c>
    </row>
    <row r="78" spans="1:2" x14ac:dyDescent="0.25">
      <c r="A78" s="59"/>
      <c r="B78" s="37" t="s">
        <v>60</v>
      </c>
    </row>
    <row r="79" spans="1:2" x14ac:dyDescent="0.25">
      <c r="A79" s="59"/>
      <c r="B79" s="37" t="s">
        <v>223</v>
      </c>
    </row>
    <row r="80" spans="1:2" x14ac:dyDescent="0.25">
      <c r="A80" s="59"/>
      <c r="B80" s="37" t="s">
        <v>62</v>
      </c>
    </row>
    <row r="81" spans="1:2" x14ac:dyDescent="0.25">
      <c r="A81" s="60"/>
      <c r="B81" s="37" t="s">
        <v>63</v>
      </c>
    </row>
    <row r="82" spans="1:2" x14ac:dyDescent="0.25">
      <c r="A82" s="58" t="s">
        <v>133</v>
      </c>
      <c r="B82" s="37" t="s">
        <v>56</v>
      </c>
    </row>
    <row r="83" spans="1:2" x14ac:dyDescent="0.25">
      <c r="A83" s="59"/>
      <c r="B83" s="37" t="s">
        <v>57</v>
      </c>
    </row>
    <row r="84" spans="1:2" x14ac:dyDescent="0.25">
      <c r="A84" s="59"/>
      <c r="B84" s="37" t="s">
        <v>58</v>
      </c>
    </row>
    <row r="85" spans="1:2" x14ac:dyDescent="0.25">
      <c r="A85" s="59"/>
      <c r="B85" s="37" t="s">
        <v>59</v>
      </c>
    </row>
    <row r="86" spans="1:2" x14ac:dyDescent="0.25">
      <c r="A86" s="59"/>
      <c r="B86" s="37" t="s">
        <v>60</v>
      </c>
    </row>
    <row r="87" spans="1:2" x14ac:dyDescent="0.25">
      <c r="A87" s="59"/>
      <c r="B87" s="37" t="s">
        <v>223</v>
      </c>
    </row>
    <row r="88" spans="1:2" x14ac:dyDescent="0.25">
      <c r="A88" s="59"/>
      <c r="B88" s="37" t="s">
        <v>62</v>
      </c>
    </row>
    <row r="89" spans="1:2" x14ac:dyDescent="0.25">
      <c r="A89" s="60"/>
      <c r="B89" s="37" t="s">
        <v>63</v>
      </c>
    </row>
    <row r="90" spans="1:2" x14ac:dyDescent="0.25">
      <c r="A90" s="58" t="s">
        <v>130</v>
      </c>
      <c r="B90" s="37" t="s">
        <v>56</v>
      </c>
    </row>
    <row r="91" spans="1:2" x14ac:dyDescent="0.25">
      <c r="A91" s="59"/>
      <c r="B91" s="37" t="s">
        <v>57</v>
      </c>
    </row>
    <row r="92" spans="1:2" x14ac:dyDescent="0.25">
      <c r="A92" s="59"/>
      <c r="B92" s="37" t="s">
        <v>58</v>
      </c>
    </row>
    <row r="93" spans="1:2" x14ac:dyDescent="0.25">
      <c r="A93" s="59"/>
      <c r="B93" s="37" t="s">
        <v>59</v>
      </c>
    </row>
    <row r="94" spans="1:2" x14ac:dyDescent="0.25">
      <c r="A94" s="59"/>
      <c r="B94" s="37" t="s">
        <v>60</v>
      </c>
    </row>
    <row r="95" spans="1:2" x14ac:dyDescent="0.25">
      <c r="A95" s="59"/>
      <c r="B95" s="37" t="s">
        <v>223</v>
      </c>
    </row>
    <row r="96" spans="1:2" x14ac:dyDescent="0.25">
      <c r="A96" s="59"/>
      <c r="B96" s="37" t="s">
        <v>62</v>
      </c>
    </row>
    <row r="97" spans="1:2" x14ac:dyDescent="0.25">
      <c r="A97" s="60"/>
      <c r="B97" s="37" t="s">
        <v>63</v>
      </c>
    </row>
    <row r="98" spans="1:2" x14ac:dyDescent="0.25">
      <c r="A98" s="58" t="s">
        <v>134</v>
      </c>
      <c r="B98" s="37" t="s">
        <v>56</v>
      </c>
    </row>
    <row r="99" spans="1:2" x14ac:dyDescent="0.25">
      <c r="A99" s="59"/>
      <c r="B99" s="37" t="s">
        <v>57</v>
      </c>
    </row>
    <row r="100" spans="1:2" x14ac:dyDescent="0.25">
      <c r="A100" s="59"/>
      <c r="B100" s="37" t="s">
        <v>58</v>
      </c>
    </row>
    <row r="101" spans="1:2" x14ac:dyDescent="0.25">
      <c r="A101" s="59"/>
      <c r="B101" s="37" t="s">
        <v>59</v>
      </c>
    </row>
    <row r="102" spans="1:2" x14ac:dyDescent="0.25">
      <c r="A102" s="59"/>
      <c r="B102" s="37" t="s">
        <v>60</v>
      </c>
    </row>
    <row r="103" spans="1:2" x14ac:dyDescent="0.25">
      <c r="A103" s="59"/>
      <c r="B103" s="37" t="s">
        <v>223</v>
      </c>
    </row>
    <row r="104" spans="1:2" x14ac:dyDescent="0.25">
      <c r="A104" s="59"/>
      <c r="B104" s="37" t="s">
        <v>62</v>
      </c>
    </row>
    <row r="105" spans="1:2" x14ac:dyDescent="0.25">
      <c r="A105" s="60"/>
      <c r="B105" s="37" t="s">
        <v>63</v>
      </c>
    </row>
    <row r="106" spans="1:2" x14ac:dyDescent="0.25">
      <c r="A106" s="58" t="s">
        <v>132</v>
      </c>
      <c r="B106" s="37" t="s">
        <v>56</v>
      </c>
    </row>
    <row r="107" spans="1:2" x14ac:dyDescent="0.25">
      <c r="A107" s="59"/>
      <c r="B107" s="37" t="s">
        <v>57</v>
      </c>
    </row>
    <row r="108" spans="1:2" x14ac:dyDescent="0.25">
      <c r="A108" s="59"/>
      <c r="B108" s="37" t="s">
        <v>58</v>
      </c>
    </row>
    <row r="109" spans="1:2" x14ac:dyDescent="0.25">
      <c r="A109" s="59"/>
      <c r="B109" s="37" t="s">
        <v>59</v>
      </c>
    </row>
    <row r="110" spans="1:2" x14ac:dyDescent="0.25">
      <c r="A110" s="59"/>
      <c r="B110" s="37" t="s">
        <v>60</v>
      </c>
    </row>
    <row r="111" spans="1:2" x14ac:dyDescent="0.25">
      <c r="A111" s="59"/>
      <c r="B111" s="37" t="s">
        <v>223</v>
      </c>
    </row>
    <row r="112" spans="1:2" x14ac:dyDescent="0.25">
      <c r="A112" s="59"/>
      <c r="B112" s="37" t="s">
        <v>62</v>
      </c>
    </row>
    <row r="113" spans="1:2" x14ac:dyDescent="0.25">
      <c r="A113" s="60"/>
      <c r="B113" s="37" t="s">
        <v>63</v>
      </c>
    </row>
    <row r="114" spans="1:2" x14ac:dyDescent="0.25">
      <c r="A114" s="58" t="s">
        <v>141</v>
      </c>
      <c r="B114" s="37" t="s">
        <v>56</v>
      </c>
    </row>
    <row r="115" spans="1:2" x14ac:dyDescent="0.25">
      <c r="A115" s="59"/>
      <c r="B115" s="37" t="s">
        <v>57</v>
      </c>
    </row>
    <row r="116" spans="1:2" x14ac:dyDescent="0.25">
      <c r="A116" s="59"/>
      <c r="B116" s="37" t="s">
        <v>58</v>
      </c>
    </row>
    <row r="117" spans="1:2" x14ac:dyDescent="0.25">
      <c r="A117" s="59"/>
      <c r="B117" s="37" t="s">
        <v>59</v>
      </c>
    </row>
    <row r="118" spans="1:2" x14ac:dyDescent="0.25">
      <c r="A118" s="59"/>
      <c r="B118" s="37" t="s">
        <v>60</v>
      </c>
    </row>
    <row r="119" spans="1:2" x14ac:dyDescent="0.25">
      <c r="A119" s="59"/>
      <c r="B119" s="37" t="s">
        <v>223</v>
      </c>
    </row>
    <row r="120" spans="1:2" x14ac:dyDescent="0.25">
      <c r="A120" s="59"/>
      <c r="B120" s="37" t="s">
        <v>62</v>
      </c>
    </row>
    <row r="121" spans="1:2" x14ac:dyDescent="0.25">
      <c r="A121" s="60"/>
      <c r="B121" s="37" t="s">
        <v>63</v>
      </c>
    </row>
    <row r="122" spans="1:2" x14ac:dyDescent="0.25">
      <c r="A122" s="58" t="s">
        <v>155</v>
      </c>
      <c r="B122" s="37" t="s">
        <v>56</v>
      </c>
    </row>
    <row r="123" spans="1:2" x14ac:dyDescent="0.25">
      <c r="A123" s="59"/>
      <c r="B123" s="37" t="s">
        <v>57</v>
      </c>
    </row>
    <row r="124" spans="1:2" x14ac:dyDescent="0.25">
      <c r="A124" s="59"/>
      <c r="B124" s="37" t="s">
        <v>58</v>
      </c>
    </row>
    <row r="125" spans="1:2" x14ac:dyDescent="0.25">
      <c r="A125" s="59"/>
      <c r="B125" s="37" t="s">
        <v>59</v>
      </c>
    </row>
    <row r="126" spans="1:2" x14ac:dyDescent="0.25">
      <c r="A126" s="59"/>
      <c r="B126" s="37" t="s">
        <v>60</v>
      </c>
    </row>
    <row r="127" spans="1:2" x14ac:dyDescent="0.25">
      <c r="A127" s="59"/>
      <c r="B127" s="37" t="s">
        <v>223</v>
      </c>
    </row>
    <row r="128" spans="1:2" x14ac:dyDescent="0.25">
      <c r="A128" s="59"/>
      <c r="B128" s="37" t="s">
        <v>62</v>
      </c>
    </row>
    <row r="129" spans="1:2" x14ac:dyDescent="0.25">
      <c r="A129" s="60"/>
      <c r="B129" s="37" t="s">
        <v>63</v>
      </c>
    </row>
    <row r="130" spans="1:2" x14ac:dyDescent="0.25">
      <c r="A130" s="58" t="s">
        <v>143</v>
      </c>
      <c r="B130" s="37" t="s">
        <v>56</v>
      </c>
    </row>
    <row r="131" spans="1:2" x14ac:dyDescent="0.25">
      <c r="A131" s="59"/>
      <c r="B131" s="37" t="s">
        <v>57</v>
      </c>
    </row>
    <row r="132" spans="1:2" x14ac:dyDescent="0.25">
      <c r="A132" s="59"/>
      <c r="B132" s="37" t="s">
        <v>58</v>
      </c>
    </row>
    <row r="133" spans="1:2" x14ac:dyDescent="0.25">
      <c r="A133" s="59"/>
      <c r="B133" s="37" t="s">
        <v>59</v>
      </c>
    </row>
    <row r="134" spans="1:2" x14ac:dyDescent="0.25">
      <c r="A134" s="59"/>
      <c r="B134" s="37" t="s">
        <v>60</v>
      </c>
    </row>
    <row r="135" spans="1:2" x14ac:dyDescent="0.25">
      <c r="A135" s="59"/>
      <c r="B135" s="37" t="s">
        <v>223</v>
      </c>
    </row>
    <row r="136" spans="1:2" x14ac:dyDescent="0.25">
      <c r="A136" s="59"/>
      <c r="B136" s="37" t="s">
        <v>62</v>
      </c>
    </row>
    <row r="137" spans="1:2" x14ac:dyDescent="0.25">
      <c r="A137" s="60"/>
      <c r="B137" s="37" t="s">
        <v>63</v>
      </c>
    </row>
    <row r="138" spans="1:2" x14ac:dyDescent="0.25">
      <c r="A138" s="58" t="s">
        <v>140</v>
      </c>
      <c r="B138" s="37" t="s">
        <v>56</v>
      </c>
    </row>
    <row r="139" spans="1:2" x14ac:dyDescent="0.25">
      <c r="A139" s="59"/>
      <c r="B139" s="37" t="s">
        <v>57</v>
      </c>
    </row>
    <row r="140" spans="1:2" x14ac:dyDescent="0.25">
      <c r="A140" s="59"/>
      <c r="B140" s="37" t="s">
        <v>58</v>
      </c>
    </row>
    <row r="141" spans="1:2" x14ac:dyDescent="0.25">
      <c r="A141" s="59"/>
      <c r="B141" s="37" t="s">
        <v>59</v>
      </c>
    </row>
    <row r="142" spans="1:2" x14ac:dyDescent="0.25">
      <c r="A142" s="59"/>
      <c r="B142" s="37" t="s">
        <v>60</v>
      </c>
    </row>
    <row r="143" spans="1:2" x14ac:dyDescent="0.25">
      <c r="A143" s="59"/>
      <c r="B143" s="37" t="s">
        <v>223</v>
      </c>
    </row>
    <row r="144" spans="1:2" x14ac:dyDescent="0.25">
      <c r="A144" s="59"/>
      <c r="B144" s="37" t="s">
        <v>62</v>
      </c>
    </row>
    <row r="145" spans="1:2" x14ac:dyDescent="0.25">
      <c r="A145" s="60"/>
      <c r="B145" s="37" t="s">
        <v>63</v>
      </c>
    </row>
    <row r="146" spans="1:2" x14ac:dyDescent="0.25">
      <c r="A146" s="58" t="s">
        <v>146</v>
      </c>
      <c r="B146" s="37" t="s">
        <v>56</v>
      </c>
    </row>
    <row r="147" spans="1:2" x14ac:dyDescent="0.25">
      <c r="A147" s="59"/>
      <c r="B147" s="37" t="s">
        <v>57</v>
      </c>
    </row>
    <row r="148" spans="1:2" x14ac:dyDescent="0.25">
      <c r="A148" s="59"/>
      <c r="B148" s="37" t="s">
        <v>58</v>
      </c>
    </row>
    <row r="149" spans="1:2" x14ac:dyDescent="0.25">
      <c r="A149" s="59"/>
      <c r="B149" s="37" t="s">
        <v>59</v>
      </c>
    </row>
    <row r="150" spans="1:2" x14ac:dyDescent="0.25">
      <c r="A150" s="59"/>
      <c r="B150" s="37" t="s">
        <v>60</v>
      </c>
    </row>
    <row r="151" spans="1:2" x14ac:dyDescent="0.25">
      <c r="A151" s="59"/>
      <c r="B151" s="37" t="s">
        <v>223</v>
      </c>
    </row>
    <row r="152" spans="1:2" x14ac:dyDescent="0.25">
      <c r="A152" s="59"/>
      <c r="B152" s="37" t="s">
        <v>62</v>
      </c>
    </row>
    <row r="153" spans="1:2" x14ac:dyDescent="0.25">
      <c r="A153" s="60"/>
      <c r="B153" s="37" t="s">
        <v>63</v>
      </c>
    </row>
    <row r="154" spans="1:2" x14ac:dyDescent="0.25">
      <c r="A154" s="58" t="s">
        <v>120</v>
      </c>
      <c r="B154" s="37" t="s">
        <v>56</v>
      </c>
    </row>
    <row r="155" spans="1:2" x14ac:dyDescent="0.25">
      <c r="A155" s="59"/>
      <c r="B155" s="37" t="s">
        <v>57</v>
      </c>
    </row>
    <row r="156" spans="1:2" x14ac:dyDescent="0.25">
      <c r="A156" s="59"/>
      <c r="B156" s="37" t="s">
        <v>58</v>
      </c>
    </row>
    <row r="157" spans="1:2" x14ac:dyDescent="0.25">
      <c r="A157" s="59"/>
      <c r="B157" s="37" t="s">
        <v>59</v>
      </c>
    </row>
    <row r="158" spans="1:2" x14ac:dyDescent="0.25">
      <c r="A158" s="59"/>
      <c r="B158" s="37" t="s">
        <v>60</v>
      </c>
    </row>
    <row r="159" spans="1:2" x14ac:dyDescent="0.25">
      <c r="A159" s="59"/>
      <c r="B159" s="37" t="s">
        <v>223</v>
      </c>
    </row>
    <row r="160" spans="1:2" x14ac:dyDescent="0.25">
      <c r="A160" s="59"/>
      <c r="B160" s="37" t="s">
        <v>62</v>
      </c>
    </row>
    <row r="161" spans="1:2" x14ac:dyDescent="0.25">
      <c r="A161" s="60"/>
      <c r="B161" s="37" t="s">
        <v>63</v>
      </c>
    </row>
    <row r="162" spans="1:2" x14ac:dyDescent="0.25">
      <c r="A162" s="58" t="s">
        <v>116</v>
      </c>
      <c r="B162" s="37" t="s">
        <v>56</v>
      </c>
    </row>
    <row r="163" spans="1:2" x14ac:dyDescent="0.25">
      <c r="A163" s="59"/>
      <c r="B163" s="37" t="s">
        <v>57</v>
      </c>
    </row>
    <row r="164" spans="1:2" x14ac:dyDescent="0.25">
      <c r="A164" s="59"/>
      <c r="B164" s="37" t="s">
        <v>58</v>
      </c>
    </row>
    <row r="165" spans="1:2" x14ac:dyDescent="0.25">
      <c r="A165" s="59"/>
      <c r="B165" s="37" t="s">
        <v>59</v>
      </c>
    </row>
    <row r="166" spans="1:2" x14ac:dyDescent="0.25">
      <c r="A166" s="59"/>
      <c r="B166" s="37" t="s">
        <v>60</v>
      </c>
    </row>
    <row r="167" spans="1:2" x14ac:dyDescent="0.25">
      <c r="A167" s="59"/>
      <c r="B167" s="37" t="s">
        <v>223</v>
      </c>
    </row>
    <row r="168" spans="1:2" x14ac:dyDescent="0.25">
      <c r="A168" s="59"/>
      <c r="B168" s="37" t="s">
        <v>62</v>
      </c>
    </row>
    <row r="169" spans="1:2" x14ac:dyDescent="0.25">
      <c r="A169" s="60"/>
      <c r="B169" s="37" t="s">
        <v>63</v>
      </c>
    </row>
    <row r="170" spans="1:2" x14ac:dyDescent="0.25">
      <c r="A170" s="58" t="s">
        <v>114</v>
      </c>
      <c r="B170" s="37" t="s">
        <v>56</v>
      </c>
    </row>
    <row r="171" spans="1:2" x14ac:dyDescent="0.25">
      <c r="A171" s="59"/>
      <c r="B171" s="37" t="s">
        <v>57</v>
      </c>
    </row>
    <row r="172" spans="1:2" x14ac:dyDescent="0.25">
      <c r="A172" s="59"/>
      <c r="B172" s="37" t="s">
        <v>58</v>
      </c>
    </row>
    <row r="173" spans="1:2" x14ac:dyDescent="0.25">
      <c r="A173" s="59"/>
      <c r="B173" s="37" t="s">
        <v>59</v>
      </c>
    </row>
    <row r="174" spans="1:2" x14ac:dyDescent="0.25">
      <c r="A174" s="59"/>
      <c r="B174" s="37" t="s">
        <v>60</v>
      </c>
    </row>
    <row r="175" spans="1:2" x14ac:dyDescent="0.25">
      <c r="A175" s="59"/>
      <c r="B175" s="37" t="s">
        <v>223</v>
      </c>
    </row>
    <row r="176" spans="1:2" x14ac:dyDescent="0.25">
      <c r="A176" s="59"/>
      <c r="B176" s="37" t="s">
        <v>62</v>
      </c>
    </row>
    <row r="177" spans="1:2" x14ac:dyDescent="0.25">
      <c r="A177" s="60"/>
      <c r="B177" s="37" t="s">
        <v>63</v>
      </c>
    </row>
    <row r="178" spans="1:2" x14ac:dyDescent="0.25">
      <c r="A178" s="58" t="s">
        <v>115</v>
      </c>
      <c r="B178" s="37" t="s">
        <v>56</v>
      </c>
    </row>
    <row r="179" spans="1:2" x14ac:dyDescent="0.25">
      <c r="A179" s="59"/>
      <c r="B179" s="37" t="s">
        <v>57</v>
      </c>
    </row>
    <row r="180" spans="1:2" x14ac:dyDescent="0.25">
      <c r="A180" s="59"/>
      <c r="B180" s="37" t="s">
        <v>58</v>
      </c>
    </row>
    <row r="181" spans="1:2" x14ac:dyDescent="0.25">
      <c r="A181" s="59"/>
      <c r="B181" s="37" t="s">
        <v>59</v>
      </c>
    </row>
    <row r="182" spans="1:2" x14ac:dyDescent="0.25">
      <c r="A182" s="59"/>
      <c r="B182" s="37" t="s">
        <v>60</v>
      </c>
    </row>
    <row r="183" spans="1:2" x14ac:dyDescent="0.25">
      <c r="A183" s="59"/>
      <c r="B183" s="37" t="s">
        <v>223</v>
      </c>
    </row>
    <row r="184" spans="1:2" x14ac:dyDescent="0.25">
      <c r="A184" s="59"/>
      <c r="B184" s="37" t="s">
        <v>62</v>
      </c>
    </row>
    <row r="185" spans="1:2" x14ac:dyDescent="0.25">
      <c r="A185" s="60"/>
      <c r="B185" s="37" t="s">
        <v>63</v>
      </c>
    </row>
    <row r="186" spans="1:2" x14ac:dyDescent="0.25">
      <c r="A186" s="58" t="s">
        <v>117</v>
      </c>
      <c r="B186" s="37" t="s">
        <v>56</v>
      </c>
    </row>
    <row r="187" spans="1:2" x14ac:dyDescent="0.25">
      <c r="A187" s="59"/>
      <c r="B187" s="37" t="s">
        <v>57</v>
      </c>
    </row>
    <row r="188" spans="1:2" x14ac:dyDescent="0.25">
      <c r="A188" s="59"/>
      <c r="B188" s="37" t="s">
        <v>58</v>
      </c>
    </row>
    <row r="189" spans="1:2" x14ac:dyDescent="0.25">
      <c r="A189" s="59"/>
      <c r="B189" s="37" t="s">
        <v>59</v>
      </c>
    </row>
    <row r="190" spans="1:2" x14ac:dyDescent="0.25">
      <c r="A190" s="59"/>
      <c r="B190" s="37" t="s">
        <v>60</v>
      </c>
    </row>
    <row r="191" spans="1:2" x14ac:dyDescent="0.25">
      <c r="A191" s="59"/>
      <c r="B191" s="37" t="s">
        <v>223</v>
      </c>
    </row>
    <row r="192" spans="1:2" x14ac:dyDescent="0.25">
      <c r="A192" s="59"/>
      <c r="B192" s="37" t="s">
        <v>62</v>
      </c>
    </row>
    <row r="193" spans="1:2" x14ac:dyDescent="0.25">
      <c r="A193" s="60"/>
      <c r="B193" s="37" t="s">
        <v>63</v>
      </c>
    </row>
    <row r="194" spans="1:2" x14ac:dyDescent="0.25">
      <c r="A194" s="58" t="s">
        <v>118</v>
      </c>
      <c r="B194" s="37" t="s">
        <v>56</v>
      </c>
    </row>
    <row r="195" spans="1:2" x14ac:dyDescent="0.25">
      <c r="A195" s="59"/>
      <c r="B195" s="37" t="s">
        <v>57</v>
      </c>
    </row>
    <row r="196" spans="1:2" x14ac:dyDescent="0.25">
      <c r="A196" s="59"/>
      <c r="B196" s="37" t="s">
        <v>58</v>
      </c>
    </row>
    <row r="197" spans="1:2" x14ac:dyDescent="0.25">
      <c r="A197" s="59"/>
      <c r="B197" s="37" t="s">
        <v>59</v>
      </c>
    </row>
    <row r="198" spans="1:2" x14ac:dyDescent="0.25">
      <c r="A198" s="59"/>
      <c r="B198" s="37" t="s">
        <v>60</v>
      </c>
    </row>
    <row r="199" spans="1:2" x14ac:dyDescent="0.25">
      <c r="A199" s="59"/>
      <c r="B199" s="37" t="s">
        <v>223</v>
      </c>
    </row>
    <row r="200" spans="1:2" x14ac:dyDescent="0.25">
      <c r="A200" s="59"/>
      <c r="B200" s="37" t="s">
        <v>62</v>
      </c>
    </row>
    <row r="201" spans="1:2" x14ac:dyDescent="0.25">
      <c r="A201" s="60"/>
      <c r="B201" s="37" t="s">
        <v>63</v>
      </c>
    </row>
    <row r="202" spans="1:2" x14ac:dyDescent="0.25">
      <c r="A202" s="58" t="s">
        <v>121</v>
      </c>
      <c r="B202" s="37" t="s">
        <v>56</v>
      </c>
    </row>
    <row r="203" spans="1:2" x14ac:dyDescent="0.25">
      <c r="A203" s="59"/>
      <c r="B203" s="37" t="s">
        <v>57</v>
      </c>
    </row>
    <row r="204" spans="1:2" x14ac:dyDescent="0.25">
      <c r="A204" s="59"/>
      <c r="B204" s="37" t="s">
        <v>58</v>
      </c>
    </row>
    <row r="205" spans="1:2" x14ac:dyDescent="0.25">
      <c r="A205" s="59"/>
      <c r="B205" s="37" t="s">
        <v>59</v>
      </c>
    </row>
    <row r="206" spans="1:2" x14ac:dyDescent="0.25">
      <c r="A206" s="59"/>
      <c r="B206" s="37" t="s">
        <v>60</v>
      </c>
    </row>
    <row r="207" spans="1:2" x14ac:dyDescent="0.25">
      <c r="A207" s="59"/>
      <c r="B207" s="37" t="s">
        <v>223</v>
      </c>
    </row>
    <row r="208" spans="1:2" x14ac:dyDescent="0.25">
      <c r="A208" s="59"/>
      <c r="B208" s="37" t="s">
        <v>62</v>
      </c>
    </row>
    <row r="209" spans="1:2" x14ac:dyDescent="0.25">
      <c r="A209" s="60"/>
      <c r="B209" s="37" t="s">
        <v>63</v>
      </c>
    </row>
    <row r="210" spans="1:2" x14ac:dyDescent="0.25">
      <c r="A210" s="58" t="s">
        <v>138</v>
      </c>
      <c r="B210" s="37" t="s">
        <v>56</v>
      </c>
    </row>
    <row r="211" spans="1:2" x14ac:dyDescent="0.25">
      <c r="A211" s="59"/>
      <c r="B211" s="37" t="s">
        <v>57</v>
      </c>
    </row>
    <row r="212" spans="1:2" x14ac:dyDescent="0.25">
      <c r="A212" s="59"/>
      <c r="B212" s="37" t="s">
        <v>58</v>
      </c>
    </row>
    <row r="213" spans="1:2" x14ac:dyDescent="0.25">
      <c r="A213" s="59"/>
      <c r="B213" s="37" t="s">
        <v>59</v>
      </c>
    </row>
    <row r="214" spans="1:2" x14ac:dyDescent="0.25">
      <c r="A214" s="59"/>
      <c r="B214" s="37" t="s">
        <v>60</v>
      </c>
    </row>
    <row r="215" spans="1:2" x14ac:dyDescent="0.25">
      <c r="A215" s="59"/>
      <c r="B215" s="37" t="s">
        <v>223</v>
      </c>
    </row>
    <row r="216" spans="1:2" x14ac:dyDescent="0.25">
      <c r="A216" s="59"/>
      <c r="B216" s="37" t="s">
        <v>62</v>
      </c>
    </row>
    <row r="217" spans="1:2" x14ac:dyDescent="0.25">
      <c r="A217" s="60"/>
      <c r="B217" s="37" t="s">
        <v>63</v>
      </c>
    </row>
    <row r="218" spans="1:2" x14ac:dyDescent="0.25">
      <c r="A218" s="58" t="s">
        <v>147</v>
      </c>
      <c r="B218" s="37" t="s">
        <v>56</v>
      </c>
    </row>
    <row r="219" spans="1:2" x14ac:dyDescent="0.25">
      <c r="A219" s="59"/>
      <c r="B219" s="37" t="s">
        <v>57</v>
      </c>
    </row>
    <row r="220" spans="1:2" x14ac:dyDescent="0.25">
      <c r="A220" s="59"/>
      <c r="B220" s="37" t="s">
        <v>58</v>
      </c>
    </row>
    <row r="221" spans="1:2" x14ac:dyDescent="0.25">
      <c r="A221" s="59"/>
      <c r="B221" s="37" t="s">
        <v>59</v>
      </c>
    </row>
    <row r="222" spans="1:2" x14ac:dyDescent="0.25">
      <c r="A222" s="59"/>
      <c r="B222" s="37" t="s">
        <v>60</v>
      </c>
    </row>
    <row r="223" spans="1:2" x14ac:dyDescent="0.25">
      <c r="A223" s="59"/>
      <c r="B223" s="37" t="s">
        <v>223</v>
      </c>
    </row>
    <row r="224" spans="1:2" x14ac:dyDescent="0.25">
      <c r="A224" s="59"/>
      <c r="B224" s="37" t="s">
        <v>62</v>
      </c>
    </row>
    <row r="225" spans="1:2" x14ac:dyDescent="0.25">
      <c r="A225" s="60"/>
      <c r="B225" s="37" t="s">
        <v>63</v>
      </c>
    </row>
    <row r="226" spans="1:2" x14ac:dyDescent="0.25">
      <c r="A226" s="58" t="s">
        <v>136</v>
      </c>
      <c r="B226" s="37" t="s">
        <v>56</v>
      </c>
    </row>
    <row r="227" spans="1:2" x14ac:dyDescent="0.25">
      <c r="A227" s="59"/>
      <c r="B227" s="37" t="s">
        <v>57</v>
      </c>
    </row>
    <row r="228" spans="1:2" x14ac:dyDescent="0.25">
      <c r="A228" s="59"/>
      <c r="B228" s="37" t="s">
        <v>58</v>
      </c>
    </row>
    <row r="229" spans="1:2" x14ac:dyDescent="0.25">
      <c r="A229" s="59"/>
      <c r="B229" s="37" t="s">
        <v>59</v>
      </c>
    </row>
    <row r="230" spans="1:2" x14ac:dyDescent="0.25">
      <c r="A230" s="59"/>
      <c r="B230" s="37" t="s">
        <v>60</v>
      </c>
    </row>
    <row r="231" spans="1:2" x14ac:dyDescent="0.25">
      <c r="A231" s="59"/>
      <c r="B231" s="37" t="s">
        <v>223</v>
      </c>
    </row>
    <row r="232" spans="1:2" x14ac:dyDescent="0.25">
      <c r="A232" s="59"/>
      <c r="B232" s="37" t="s">
        <v>62</v>
      </c>
    </row>
    <row r="233" spans="1:2" x14ac:dyDescent="0.25">
      <c r="A233" s="60"/>
      <c r="B233" s="37" t="s">
        <v>63</v>
      </c>
    </row>
    <row r="234" spans="1:2" x14ac:dyDescent="0.25">
      <c r="A234" s="58" t="s">
        <v>119</v>
      </c>
      <c r="B234" s="37" t="s">
        <v>56</v>
      </c>
    </row>
    <row r="235" spans="1:2" x14ac:dyDescent="0.25">
      <c r="A235" s="59"/>
      <c r="B235" s="37" t="s">
        <v>57</v>
      </c>
    </row>
    <row r="236" spans="1:2" x14ac:dyDescent="0.25">
      <c r="A236" s="59"/>
      <c r="B236" s="37" t="s">
        <v>58</v>
      </c>
    </row>
    <row r="237" spans="1:2" x14ac:dyDescent="0.25">
      <c r="A237" s="59"/>
      <c r="B237" s="37" t="s">
        <v>59</v>
      </c>
    </row>
    <row r="238" spans="1:2" x14ac:dyDescent="0.25">
      <c r="A238" s="59"/>
      <c r="B238" s="37" t="s">
        <v>60</v>
      </c>
    </row>
    <row r="239" spans="1:2" x14ac:dyDescent="0.25">
      <c r="A239" s="59"/>
      <c r="B239" s="37" t="s">
        <v>223</v>
      </c>
    </row>
    <row r="240" spans="1:2" x14ac:dyDescent="0.25">
      <c r="A240" s="59"/>
      <c r="B240" s="37" t="s">
        <v>62</v>
      </c>
    </row>
    <row r="241" spans="1:2" x14ac:dyDescent="0.25">
      <c r="A241" s="60"/>
      <c r="B241" s="37" t="s">
        <v>63</v>
      </c>
    </row>
    <row r="242" spans="1:2" x14ac:dyDescent="0.25">
      <c r="A242" s="58" t="s">
        <v>125</v>
      </c>
      <c r="B242" s="37" t="s">
        <v>56</v>
      </c>
    </row>
    <row r="243" spans="1:2" x14ac:dyDescent="0.25">
      <c r="A243" s="59"/>
      <c r="B243" s="37" t="s">
        <v>57</v>
      </c>
    </row>
    <row r="244" spans="1:2" x14ac:dyDescent="0.25">
      <c r="A244" s="59"/>
      <c r="B244" s="37" t="s">
        <v>58</v>
      </c>
    </row>
    <row r="245" spans="1:2" x14ac:dyDescent="0.25">
      <c r="A245" s="59"/>
      <c r="B245" s="37" t="s">
        <v>59</v>
      </c>
    </row>
    <row r="246" spans="1:2" x14ac:dyDescent="0.25">
      <c r="A246" s="59"/>
      <c r="B246" s="37" t="s">
        <v>60</v>
      </c>
    </row>
    <row r="247" spans="1:2" x14ac:dyDescent="0.25">
      <c r="A247" s="59"/>
      <c r="B247" s="37" t="s">
        <v>223</v>
      </c>
    </row>
    <row r="248" spans="1:2" x14ac:dyDescent="0.25">
      <c r="A248" s="59"/>
      <c r="B248" s="37" t="s">
        <v>62</v>
      </c>
    </row>
    <row r="249" spans="1:2" x14ac:dyDescent="0.25">
      <c r="A249" s="60"/>
      <c r="B249" s="37" t="s">
        <v>63</v>
      </c>
    </row>
    <row r="250" spans="1:2" x14ac:dyDescent="0.25">
      <c r="A250" s="58" t="s">
        <v>126</v>
      </c>
      <c r="B250" s="37" t="s">
        <v>56</v>
      </c>
    </row>
    <row r="251" spans="1:2" x14ac:dyDescent="0.25">
      <c r="A251" s="59"/>
      <c r="B251" s="37" t="s">
        <v>57</v>
      </c>
    </row>
    <row r="252" spans="1:2" x14ac:dyDescent="0.25">
      <c r="A252" s="59"/>
      <c r="B252" s="37" t="s">
        <v>58</v>
      </c>
    </row>
    <row r="253" spans="1:2" x14ac:dyDescent="0.25">
      <c r="A253" s="59"/>
      <c r="B253" s="37" t="s">
        <v>59</v>
      </c>
    </row>
    <row r="254" spans="1:2" x14ac:dyDescent="0.25">
      <c r="A254" s="59"/>
      <c r="B254" s="37" t="s">
        <v>60</v>
      </c>
    </row>
    <row r="255" spans="1:2" x14ac:dyDescent="0.25">
      <c r="A255" s="59"/>
      <c r="B255" s="37" t="s">
        <v>223</v>
      </c>
    </row>
    <row r="256" spans="1:2" x14ac:dyDescent="0.25">
      <c r="A256" s="59"/>
      <c r="B256" s="37" t="s">
        <v>62</v>
      </c>
    </row>
    <row r="257" spans="1:2" x14ac:dyDescent="0.25">
      <c r="A257" s="60"/>
      <c r="B257" s="37" t="s">
        <v>63</v>
      </c>
    </row>
    <row r="258" spans="1:2" x14ac:dyDescent="0.25">
      <c r="A258" s="58" t="s">
        <v>127</v>
      </c>
      <c r="B258" s="37" t="s">
        <v>56</v>
      </c>
    </row>
    <row r="259" spans="1:2" x14ac:dyDescent="0.25">
      <c r="A259" s="59"/>
      <c r="B259" s="37" t="s">
        <v>57</v>
      </c>
    </row>
    <row r="260" spans="1:2" x14ac:dyDescent="0.25">
      <c r="A260" s="59"/>
      <c r="B260" s="37" t="s">
        <v>58</v>
      </c>
    </row>
    <row r="261" spans="1:2" x14ac:dyDescent="0.25">
      <c r="A261" s="59"/>
      <c r="B261" s="37" t="s">
        <v>59</v>
      </c>
    </row>
    <row r="262" spans="1:2" x14ac:dyDescent="0.25">
      <c r="A262" s="59"/>
      <c r="B262" s="37" t="s">
        <v>60</v>
      </c>
    </row>
    <row r="263" spans="1:2" x14ac:dyDescent="0.25">
      <c r="A263" s="59"/>
      <c r="B263" s="37" t="s">
        <v>223</v>
      </c>
    </row>
    <row r="264" spans="1:2" x14ac:dyDescent="0.25">
      <c r="A264" s="59"/>
      <c r="B264" s="37" t="s">
        <v>62</v>
      </c>
    </row>
    <row r="265" spans="1:2" x14ac:dyDescent="0.25">
      <c r="A265" s="60"/>
      <c r="B265" s="37" t="s">
        <v>63</v>
      </c>
    </row>
    <row r="266" spans="1:2" x14ac:dyDescent="0.25">
      <c r="A266" s="58" t="s">
        <v>123</v>
      </c>
      <c r="B266" s="37" t="s">
        <v>56</v>
      </c>
    </row>
    <row r="267" spans="1:2" x14ac:dyDescent="0.25">
      <c r="A267" s="59"/>
      <c r="B267" s="37" t="s">
        <v>57</v>
      </c>
    </row>
    <row r="268" spans="1:2" x14ac:dyDescent="0.25">
      <c r="A268" s="59"/>
      <c r="B268" s="37" t="s">
        <v>58</v>
      </c>
    </row>
    <row r="269" spans="1:2" x14ac:dyDescent="0.25">
      <c r="A269" s="59"/>
      <c r="B269" s="37" t="s">
        <v>59</v>
      </c>
    </row>
    <row r="270" spans="1:2" x14ac:dyDescent="0.25">
      <c r="A270" s="59"/>
      <c r="B270" s="37" t="s">
        <v>60</v>
      </c>
    </row>
    <row r="271" spans="1:2" x14ac:dyDescent="0.25">
      <c r="A271" s="59"/>
      <c r="B271" s="37" t="s">
        <v>223</v>
      </c>
    </row>
    <row r="272" spans="1:2" x14ac:dyDescent="0.25">
      <c r="A272" s="59"/>
      <c r="B272" s="37" t="s">
        <v>62</v>
      </c>
    </row>
    <row r="273" spans="1:2" x14ac:dyDescent="0.25">
      <c r="A273" s="60"/>
      <c r="B273" s="37" t="s">
        <v>63</v>
      </c>
    </row>
    <row r="274" spans="1:2" x14ac:dyDescent="0.25">
      <c r="A274" s="58" t="s">
        <v>122</v>
      </c>
      <c r="B274" s="37" t="s">
        <v>56</v>
      </c>
    </row>
    <row r="275" spans="1:2" x14ac:dyDescent="0.25">
      <c r="A275" s="59"/>
      <c r="B275" s="37" t="s">
        <v>57</v>
      </c>
    </row>
    <row r="276" spans="1:2" x14ac:dyDescent="0.25">
      <c r="A276" s="59"/>
      <c r="B276" s="37" t="s">
        <v>58</v>
      </c>
    </row>
    <row r="277" spans="1:2" x14ac:dyDescent="0.25">
      <c r="A277" s="59"/>
      <c r="B277" s="37" t="s">
        <v>59</v>
      </c>
    </row>
    <row r="278" spans="1:2" x14ac:dyDescent="0.25">
      <c r="A278" s="59"/>
      <c r="B278" s="37" t="s">
        <v>60</v>
      </c>
    </row>
    <row r="279" spans="1:2" x14ac:dyDescent="0.25">
      <c r="A279" s="59"/>
      <c r="B279" s="37" t="s">
        <v>223</v>
      </c>
    </row>
    <row r="280" spans="1:2" x14ac:dyDescent="0.25">
      <c r="A280" s="59"/>
      <c r="B280" s="37" t="s">
        <v>62</v>
      </c>
    </row>
    <row r="281" spans="1:2" x14ac:dyDescent="0.25">
      <c r="A281" s="60"/>
      <c r="B281" s="37" t="s">
        <v>63</v>
      </c>
    </row>
    <row r="282" spans="1:2" x14ac:dyDescent="0.25">
      <c r="A282" s="58" t="s">
        <v>129</v>
      </c>
      <c r="B282" s="37" t="s">
        <v>56</v>
      </c>
    </row>
    <row r="283" spans="1:2" x14ac:dyDescent="0.25">
      <c r="A283" s="59"/>
      <c r="B283" s="37" t="s">
        <v>57</v>
      </c>
    </row>
    <row r="284" spans="1:2" x14ac:dyDescent="0.25">
      <c r="A284" s="59"/>
      <c r="B284" s="37" t="s">
        <v>58</v>
      </c>
    </row>
    <row r="285" spans="1:2" x14ac:dyDescent="0.25">
      <c r="A285" s="59"/>
      <c r="B285" s="37" t="s">
        <v>59</v>
      </c>
    </row>
    <row r="286" spans="1:2" x14ac:dyDescent="0.25">
      <c r="A286" s="59"/>
      <c r="B286" s="37" t="s">
        <v>60</v>
      </c>
    </row>
    <row r="287" spans="1:2" x14ac:dyDescent="0.25">
      <c r="A287" s="59"/>
      <c r="B287" s="37" t="s">
        <v>223</v>
      </c>
    </row>
    <row r="288" spans="1:2" x14ac:dyDescent="0.25">
      <c r="A288" s="59"/>
      <c r="B288" s="37" t="s">
        <v>62</v>
      </c>
    </row>
    <row r="289" spans="1:2" x14ac:dyDescent="0.25">
      <c r="A289" s="60"/>
      <c r="B289" s="37" t="s">
        <v>63</v>
      </c>
    </row>
    <row r="290" spans="1:2" x14ac:dyDescent="0.25">
      <c r="A290" s="58" t="s">
        <v>151</v>
      </c>
      <c r="B290" s="37" t="s">
        <v>56</v>
      </c>
    </row>
    <row r="291" spans="1:2" x14ac:dyDescent="0.25">
      <c r="A291" s="59"/>
      <c r="B291" s="37" t="s">
        <v>57</v>
      </c>
    </row>
    <row r="292" spans="1:2" x14ac:dyDescent="0.25">
      <c r="A292" s="59"/>
      <c r="B292" s="37" t="s">
        <v>58</v>
      </c>
    </row>
    <row r="293" spans="1:2" x14ac:dyDescent="0.25">
      <c r="A293" s="59"/>
      <c r="B293" s="37" t="s">
        <v>59</v>
      </c>
    </row>
    <row r="294" spans="1:2" x14ac:dyDescent="0.25">
      <c r="A294" s="59"/>
      <c r="B294" s="37" t="s">
        <v>60</v>
      </c>
    </row>
    <row r="295" spans="1:2" x14ac:dyDescent="0.25">
      <c r="A295" s="59"/>
      <c r="B295" s="37" t="s">
        <v>223</v>
      </c>
    </row>
    <row r="296" spans="1:2" x14ac:dyDescent="0.25">
      <c r="A296" s="59"/>
      <c r="B296" s="37" t="s">
        <v>62</v>
      </c>
    </row>
    <row r="297" spans="1:2" x14ac:dyDescent="0.25">
      <c r="A297" s="60"/>
      <c r="B297" s="37" t="s">
        <v>63</v>
      </c>
    </row>
    <row r="298" spans="1:2" x14ac:dyDescent="0.25">
      <c r="A298" s="58" t="s">
        <v>152</v>
      </c>
      <c r="B298" s="37" t="s">
        <v>56</v>
      </c>
    </row>
    <row r="299" spans="1:2" x14ac:dyDescent="0.25">
      <c r="A299" s="59"/>
      <c r="B299" s="37" t="s">
        <v>57</v>
      </c>
    </row>
    <row r="300" spans="1:2" x14ac:dyDescent="0.25">
      <c r="A300" s="59"/>
      <c r="B300" s="37" t="s">
        <v>58</v>
      </c>
    </row>
    <row r="301" spans="1:2" x14ac:dyDescent="0.25">
      <c r="A301" s="59"/>
      <c r="B301" s="37" t="s">
        <v>59</v>
      </c>
    </row>
    <row r="302" spans="1:2" x14ac:dyDescent="0.25">
      <c r="A302" s="59"/>
      <c r="B302" s="37" t="s">
        <v>60</v>
      </c>
    </row>
    <row r="303" spans="1:2" x14ac:dyDescent="0.25">
      <c r="A303" s="59"/>
      <c r="B303" s="37" t="s">
        <v>223</v>
      </c>
    </row>
    <row r="304" spans="1:2" x14ac:dyDescent="0.25">
      <c r="A304" s="59"/>
      <c r="B304" s="37" t="s">
        <v>62</v>
      </c>
    </row>
    <row r="305" spans="1:2" x14ac:dyDescent="0.25">
      <c r="A305" s="60"/>
      <c r="B305" s="37" t="s">
        <v>63</v>
      </c>
    </row>
    <row r="306" spans="1:2" x14ac:dyDescent="0.25">
      <c r="A306" s="58" t="s">
        <v>142</v>
      </c>
      <c r="B306" s="37" t="s">
        <v>56</v>
      </c>
    </row>
    <row r="307" spans="1:2" x14ac:dyDescent="0.25">
      <c r="A307" s="59"/>
      <c r="B307" s="37" t="s">
        <v>57</v>
      </c>
    </row>
    <row r="308" spans="1:2" x14ac:dyDescent="0.25">
      <c r="A308" s="59"/>
      <c r="B308" s="37" t="s">
        <v>58</v>
      </c>
    </row>
    <row r="309" spans="1:2" x14ac:dyDescent="0.25">
      <c r="A309" s="59"/>
      <c r="B309" s="37" t="s">
        <v>59</v>
      </c>
    </row>
    <row r="310" spans="1:2" x14ac:dyDescent="0.25">
      <c r="A310" s="59"/>
      <c r="B310" s="37" t="s">
        <v>60</v>
      </c>
    </row>
    <row r="311" spans="1:2" x14ac:dyDescent="0.25">
      <c r="A311" s="59"/>
      <c r="B311" s="37" t="s">
        <v>223</v>
      </c>
    </row>
    <row r="312" spans="1:2" x14ac:dyDescent="0.25">
      <c r="A312" s="59"/>
      <c r="B312" s="37" t="s">
        <v>62</v>
      </c>
    </row>
    <row r="313" spans="1:2" x14ac:dyDescent="0.25">
      <c r="A313" s="60"/>
      <c r="B313" s="37" t="s">
        <v>63</v>
      </c>
    </row>
    <row r="314" spans="1:2" x14ac:dyDescent="0.25">
      <c r="A314" s="58" t="s">
        <v>148</v>
      </c>
      <c r="B314" s="37" t="s">
        <v>56</v>
      </c>
    </row>
    <row r="315" spans="1:2" x14ac:dyDescent="0.25">
      <c r="A315" s="59"/>
      <c r="B315" s="37" t="s">
        <v>57</v>
      </c>
    </row>
    <row r="316" spans="1:2" x14ac:dyDescent="0.25">
      <c r="A316" s="59"/>
      <c r="B316" s="37" t="s">
        <v>58</v>
      </c>
    </row>
    <row r="317" spans="1:2" x14ac:dyDescent="0.25">
      <c r="A317" s="59"/>
      <c r="B317" s="37" t="s">
        <v>59</v>
      </c>
    </row>
    <row r="318" spans="1:2" x14ac:dyDescent="0.25">
      <c r="A318" s="59"/>
      <c r="B318" s="37" t="s">
        <v>60</v>
      </c>
    </row>
    <row r="319" spans="1:2" x14ac:dyDescent="0.25">
      <c r="A319" s="59"/>
      <c r="B319" s="37" t="s">
        <v>223</v>
      </c>
    </row>
    <row r="320" spans="1:2" x14ac:dyDescent="0.25">
      <c r="A320" s="59"/>
      <c r="B320" s="37" t="s">
        <v>62</v>
      </c>
    </row>
    <row r="321" spans="1:2" x14ac:dyDescent="0.25">
      <c r="A321" s="60"/>
      <c r="B321" s="37" t="s">
        <v>63</v>
      </c>
    </row>
    <row r="322" spans="1:2" x14ac:dyDescent="0.25">
      <c r="A322" s="58" t="s">
        <v>149</v>
      </c>
      <c r="B322" s="37" t="s">
        <v>56</v>
      </c>
    </row>
    <row r="323" spans="1:2" x14ac:dyDescent="0.25">
      <c r="A323" s="59"/>
      <c r="B323" s="37" t="s">
        <v>57</v>
      </c>
    </row>
    <row r="324" spans="1:2" x14ac:dyDescent="0.25">
      <c r="A324" s="59"/>
      <c r="B324" s="37" t="s">
        <v>58</v>
      </c>
    </row>
    <row r="325" spans="1:2" x14ac:dyDescent="0.25">
      <c r="A325" s="59"/>
      <c r="B325" s="37" t="s">
        <v>59</v>
      </c>
    </row>
    <row r="326" spans="1:2" x14ac:dyDescent="0.25">
      <c r="A326" s="59"/>
      <c r="B326" s="37" t="s">
        <v>60</v>
      </c>
    </row>
    <row r="327" spans="1:2" x14ac:dyDescent="0.25">
      <c r="A327" s="59"/>
      <c r="B327" s="37" t="s">
        <v>223</v>
      </c>
    </row>
    <row r="328" spans="1:2" x14ac:dyDescent="0.25">
      <c r="A328" s="59"/>
      <c r="B328" s="37" t="s">
        <v>62</v>
      </c>
    </row>
    <row r="329" spans="1:2" x14ac:dyDescent="0.25">
      <c r="A329" s="60"/>
      <c r="B329" s="37" t="s">
        <v>63</v>
      </c>
    </row>
    <row r="330" spans="1:2" x14ac:dyDescent="0.25">
      <c r="A330" s="58" t="s">
        <v>137</v>
      </c>
      <c r="B330" s="37" t="s">
        <v>56</v>
      </c>
    </row>
    <row r="331" spans="1:2" x14ac:dyDescent="0.25">
      <c r="A331" s="59"/>
      <c r="B331" s="37" t="s">
        <v>57</v>
      </c>
    </row>
    <row r="332" spans="1:2" x14ac:dyDescent="0.25">
      <c r="A332" s="59"/>
      <c r="B332" s="37" t="s">
        <v>58</v>
      </c>
    </row>
    <row r="333" spans="1:2" x14ac:dyDescent="0.25">
      <c r="A333" s="59"/>
      <c r="B333" s="37" t="s">
        <v>59</v>
      </c>
    </row>
    <row r="334" spans="1:2" x14ac:dyDescent="0.25">
      <c r="A334" s="59"/>
      <c r="B334" s="37" t="s">
        <v>60</v>
      </c>
    </row>
    <row r="335" spans="1:2" x14ac:dyDescent="0.25">
      <c r="A335" s="59"/>
      <c r="B335" s="37" t="s">
        <v>223</v>
      </c>
    </row>
    <row r="336" spans="1:2" x14ac:dyDescent="0.25">
      <c r="A336" s="59"/>
      <c r="B336" s="37" t="s">
        <v>62</v>
      </c>
    </row>
    <row r="337" spans="1:2" x14ac:dyDescent="0.25">
      <c r="A337" s="60"/>
      <c r="B337" s="37" t="s">
        <v>63</v>
      </c>
    </row>
  </sheetData>
  <autoFilter ref="A1:B337"/>
  <mergeCells count="42">
    <mergeCell ref="A42:A49"/>
    <mergeCell ref="A2:A9"/>
    <mergeCell ref="A10:A17"/>
    <mergeCell ref="A18:A25"/>
    <mergeCell ref="A26:A33"/>
    <mergeCell ref="A34:A41"/>
    <mergeCell ref="A138:A145"/>
    <mergeCell ref="A50:A57"/>
    <mergeCell ref="A58:A65"/>
    <mergeCell ref="A66:A73"/>
    <mergeCell ref="A74:A81"/>
    <mergeCell ref="A82:A89"/>
    <mergeCell ref="A90:A97"/>
    <mergeCell ref="A98:A105"/>
    <mergeCell ref="A106:A113"/>
    <mergeCell ref="A114:A121"/>
    <mergeCell ref="A122:A129"/>
    <mergeCell ref="A130:A137"/>
    <mergeCell ref="A234:A241"/>
    <mergeCell ref="A146:A153"/>
    <mergeCell ref="A154:A161"/>
    <mergeCell ref="A162:A169"/>
    <mergeCell ref="A170:A177"/>
    <mergeCell ref="A178:A185"/>
    <mergeCell ref="A186:A193"/>
    <mergeCell ref="A194:A201"/>
    <mergeCell ref="A202:A209"/>
    <mergeCell ref="A210:A217"/>
    <mergeCell ref="A218:A225"/>
    <mergeCell ref="A226:A233"/>
    <mergeCell ref="A330:A337"/>
    <mergeCell ref="A242:A249"/>
    <mergeCell ref="A250:A257"/>
    <mergeCell ref="A258:A265"/>
    <mergeCell ref="A266:A273"/>
    <mergeCell ref="A274:A281"/>
    <mergeCell ref="A282:A289"/>
    <mergeCell ref="A290:A297"/>
    <mergeCell ref="A298:A305"/>
    <mergeCell ref="A306:A313"/>
    <mergeCell ref="A314:A321"/>
    <mergeCell ref="A322:A3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opLeftCell="E1" workbookViewId="0">
      <selection activeCell="L4" sqref="L4"/>
    </sheetView>
  </sheetViews>
  <sheetFormatPr defaultRowHeight="14.3" x14ac:dyDescent="0.25"/>
  <cols>
    <col min="1" max="1" width="9.875" customWidth="1"/>
    <col min="2" max="2" width="10.875" customWidth="1"/>
    <col min="3" max="3" width="29" customWidth="1"/>
    <col min="4" max="4" width="25.875" customWidth="1"/>
    <col min="5" max="5" width="16.75" customWidth="1"/>
    <col min="6" max="6" width="35.375" customWidth="1"/>
    <col min="7" max="9" width="12.25" customWidth="1"/>
    <col min="10" max="10" width="12.25" style="11" customWidth="1"/>
    <col min="11" max="11" width="13.875" customWidth="1"/>
    <col min="12" max="12" width="17" customWidth="1"/>
    <col min="13" max="13" width="11.25" customWidth="1"/>
  </cols>
  <sheetData>
    <row r="1" spans="1:13" ht="15.65" x14ac:dyDescent="0.25">
      <c r="A1" s="3" t="s">
        <v>275</v>
      </c>
    </row>
    <row r="2" spans="1:13" ht="19.05" thickBot="1" x14ac:dyDescent="0.35">
      <c r="A2" s="3" t="s">
        <v>70</v>
      </c>
      <c r="B2" s="3"/>
      <c r="C2" s="7"/>
      <c r="D2" s="4"/>
      <c r="E2" s="4"/>
      <c r="F2" s="4"/>
    </row>
    <row r="3" spans="1:13" ht="33.65" customHeight="1" x14ac:dyDescent="0.25">
      <c r="A3" s="52" t="s">
        <v>94</v>
      </c>
      <c r="B3" s="53"/>
      <c r="C3" s="53"/>
      <c r="D3" s="53"/>
      <c r="E3" s="53"/>
      <c r="F3" s="53"/>
      <c r="G3" s="54"/>
      <c r="L3" s="17" t="s">
        <v>269</v>
      </c>
    </row>
    <row r="4" spans="1:13" ht="62.5" customHeight="1" thickBot="1" x14ac:dyDescent="0.3">
      <c r="A4" s="55"/>
      <c r="B4" s="56"/>
      <c r="C4" s="56"/>
      <c r="D4" s="56"/>
      <c r="E4" s="56"/>
      <c r="F4" s="56"/>
      <c r="G4" s="57"/>
      <c r="L4" s="24">
        <f>SUM(L6:L6)</f>
        <v>0</v>
      </c>
    </row>
    <row r="5" spans="1:13" ht="37.200000000000003" customHeight="1" x14ac:dyDescent="0.25">
      <c r="A5" s="28" t="s">
        <v>1</v>
      </c>
      <c r="B5" s="5" t="s">
        <v>85</v>
      </c>
      <c r="C5" s="39" t="s">
        <v>2</v>
      </c>
      <c r="D5" s="28" t="s">
        <v>89</v>
      </c>
      <c r="E5" s="28" t="s">
        <v>90</v>
      </c>
      <c r="F5" s="9" t="s">
        <v>71</v>
      </c>
      <c r="G5" s="10" t="s">
        <v>93</v>
      </c>
      <c r="H5" s="8" t="s">
        <v>91</v>
      </c>
      <c r="I5" s="25" t="s">
        <v>92</v>
      </c>
      <c r="J5" s="8" t="s">
        <v>88</v>
      </c>
      <c r="K5" s="8" t="s">
        <v>72</v>
      </c>
      <c r="L5" s="8" t="s">
        <v>73</v>
      </c>
      <c r="M5" s="8" t="s">
        <v>74</v>
      </c>
    </row>
    <row r="6" spans="1:13" ht="65.900000000000006" x14ac:dyDescent="0.25">
      <c r="A6" s="6" t="s">
        <v>7</v>
      </c>
      <c r="B6" s="6" t="s">
        <v>157</v>
      </c>
      <c r="C6" s="40" t="s">
        <v>217</v>
      </c>
      <c r="D6" s="40" t="s">
        <v>219</v>
      </c>
      <c r="E6" s="40" t="s">
        <v>220</v>
      </c>
      <c r="F6" s="12"/>
      <c r="G6" s="13" t="s">
        <v>75</v>
      </c>
      <c r="H6" s="23" t="s">
        <v>84</v>
      </c>
      <c r="I6" s="23" t="s">
        <v>84</v>
      </c>
      <c r="J6" s="23">
        <v>1</v>
      </c>
      <c r="K6" s="15">
        <v>0</v>
      </c>
      <c r="L6" s="16">
        <f t="shared" ref="L6" si="0">K6*J6</f>
        <v>0</v>
      </c>
      <c r="M6" s="14"/>
    </row>
  </sheetData>
  <mergeCells count="1">
    <mergeCell ref="A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'Concat - Misc Trans'!$B$2:$B$6</xm:f>
          </x14:formula1>
          <xm:sqref>F6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e31b9437d59ccc2ee2d9b8485742e1da">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9f66c2eda3ddab280dc5ae8fb717c4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08915e-053a-4b46-9ac4-510cc1e891f7">EV5DVUR6RRZR-1275146407-39801</_dlc_DocId>
    <_dlc_DocIdUrl xmlns="1908915e-053a-4b46-9ac4-510cc1e891f7">
      <Url>http://finance/supply/pba/_layouts/15/DocIdRedir.aspx?ID=EV5DVUR6RRZR-1275146407-39801</Url>
      <Description>EV5DVUR6RRZR-1275146407-39801</Description>
    </_dlc_DocIdUrl>
  </documentManagement>
</p:properties>
</file>

<file path=customXml/itemProps1.xml><?xml version="1.0" encoding="utf-8"?>
<ds:datastoreItem xmlns:ds="http://schemas.openxmlformats.org/officeDocument/2006/customXml" ds:itemID="{C4E3B7AA-2CCF-4C23-8F1F-5F4001DF9869}"/>
</file>

<file path=customXml/itemProps2.xml><?xml version="1.0" encoding="utf-8"?>
<ds:datastoreItem xmlns:ds="http://schemas.openxmlformats.org/officeDocument/2006/customXml" ds:itemID="{6A3E7BFF-31C7-4AB7-907D-A76B54180AF4}"/>
</file>

<file path=customXml/itemProps3.xml><?xml version="1.0" encoding="utf-8"?>
<ds:datastoreItem xmlns:ds="http://schemas.openxmlformats.org/officeDocument/2006/customXml" ds:itemID="{3E3C577C-8955-4730-847B-2481A6019289}"/>
</file>

<file path=customXml/itemProps4.xml><?xml version="1.0" encoding="utf-8"?>
<ds:datastoreItem xmlns:ds="http://schemas.openxmlformats.org/officeDocument/2006/customXml" ds:itemID="{0884C7C3-5811-4A92-A613-EFA18CC6D3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 Tab</vt:lpstr>
      <vt:lpstr>Transformer Weighting Factor</vt:lpstr>
      <vt:lpstr>Three-Phase Transformers</vt:lpstr>
      <vt:lpstr>Sheet1</vt:lpstr>
      <vt:lpstr>Single Phase Pad Transformers</vt:lpstr>
      <vt:lpstr>con - Single Phase</vt:lpstr>
      <vt:lpstr>Polemounted Transformers </vt:lpstr>
      <vt:lpstr>Sheet4</vt:lpstr>
      <vt:lpstr>TRALC001</vt:lpstr>
      <vt:lpstr>TRAPC016</vt:lpstr>
      <vt:lpstr>Concat - Misc Trans</vt:lpstr>
      <vt:lpstr>Concatenate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2019-02-27T20:39:42Z</dcterms:created>
  <dcterms:modified xsi:type="dcterms:W3CDTF">2021-01-14T16:12:21Z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337245b0-7e8e-4d65-9812-814339745c6d</vt:lpwstr>
  </property>
  <property fmtid="{D5CDD505-2E9C-101B-9397-08002B2CF9AE}" pid="3" name="ContentTypeId">
    <vt:lpwstr>0x01010091B711C358E98942A11216AD56B8A4E4</vt:lpwstr>
  </property>
</Properties>
</file>