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C$\Users\CAMAC\Documents\Formal Solicitations\003-21\"/>
    </mc:Choice>
  </mc:AlternateContent>
  <bookViews>
    <workbookView xWindow="2970" yWindow="2055" windowWidth="21600" windowHeight="11385"/>
  </bookViews>
  <sheets>
    <sheet name="Appendix B - Bid Workbook" sheetId="3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30" l="1"/>
  <c r="B5" i="30" l="1"/>
  <c r="B6" i="30" s="1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G48" i="30"/>
  <c r="G46" i="30"/>
  <c r="G44" i="30"/>
  <c r="G42" i="30"/>
  <c r="G62" i="30" l="1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7" i="30"/>
  <c r="G45" i="30"/>
  <c r="G43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 l="1"/>
  <c r="G67" i="30" s="1"/>
  <c r="G70" i="30" l="1"/>
</calcChain>
</file>

<file path=xl/sharedStrings.xml><?xml version="1.0" encoding="utf-8"?>
<sst xmlns="http://schemas.openxmlformats.org/spreadsheetml/2006/main" count="212" uniqueCount="116">
  <si>
    <t>EA</t>
  </si>
  <si>
    <t>LF</t>
  </si>
  <si>
    <t>LS</t>
  </si>
  <si>
    <t>SY</t>
  </si>
  <si>
    <t>ITEM DESCRIPTION</t>
  </si>
  <si>
    <t>ITEM No.</t>
  </si>
  <si>
    <t>Total Est Quantity</t>
  </si>
  <si>
    <t>Units</t>
  </si>
  <si>
    <t>Unit Cost</t>
  </si>
  <si>
    <t>Total Cost</t>
  </si>
  <si>
    <t>M&amp;P/Spec No. *</t>
  </si>
  <si>
    <t>Column1</t>
  </si>
  <si>
    <t>Column2</t>
  </si>
  <si>
    <t>Column3</t>
  </si>
  <si>
    <t>Column4</t>
  </si>
  <si>
    <t>Column5</t>
  </si>
  <si>
    <t>Column6</t>
  </si>
  <si>
    <t>Column7</t>
  </si>
  <si>
    <t>*Unless otherwise noted, this column refers to paragraphs/sections found in the latest edition of the JEA's Water</t>
  </si>
  <si>
    <t>&amp; Wastewater Standards Manual.  This document can be found on www.jea.com.</t>
  </si>
  <si>
    <t>** Reference found in this solicitation</t>
  </si>
  <si>
    <t>SUBTOTAL</t>
  </si>
  <si>
    <t>(Column2) 0</t>
  </si>
  <si>
    <t>TOTAL BID PRICE (transfer this number to TOTAL BID PRICE line in Appendix B Bid Form)</t>
  </si>
  <si>
    <t>801.IX.1</t>
  </si>
  <si>
    <t>801.IX.2</t>
  </si>
  <si>
    <t>Law Enforcement Allowance</t>
  </si>
  <si>
    <t>CY</t>
  </si>
  <si>
    <t>*** 902. GENERAL CONDITIONS LUMP SUM (MAX 10% OF SUBTOTAL)</t>
  </si>
  <si>
    <t>**2.17.5</t>
  </si>
  <si>
    <t>Fire Hydrant Assembly</t>
  </si>
  <si>
    <t>12" Tapping Sleeve &amp; Valve</t>
  </si>
  <si>
    <t>10" Tapping Sleeve &amp; Valve</t>
  </si>
  <si>
    <t>12" X 8" Tapping Sleeve &amp; Valve</t>
  </si>
  <si>
    <t xml:space="preserve">12" X 12" Tee, DI, MJ </t>
  </si>
  <si>
    <t xml:space="preserve">12" X 10" Tee, DI, MJ </t>
  </si>
  <si>
    <t xml:space="preserve">12" X 6" Tee, DI, MJ </t>
  </si>
  <si>
    <t xml:space="preserve">10" X 10" Tee, DI, MJ </t>
  </si>
  <si>
    <t xml:space="preserve">10" X 6" Tee, DI, MJ </t>
  </si>
  <si>
    <t xml:space="preserve">12" X 8" Reducer, DI, MJ </t>
  </si>
  <si>
    <t>8" X 6" Reducer, DI, MJ</t>
  </si>
  <si>
    <t>12" Gate Valve MJ W/ Box and Cover</t>
  </si>
  <si>
    <t>10" Gate Valve MJ W/ Box and Cover</t>
  </si>
  <si>
    <t>6" Gate Valve MJ W/ Box and Cover</t>
  </si>
  <si>
    <t>Concrete Thrust Block</t>
  </si>
  <si>
    <t>Pavement Removal</t>
  </si>
  <si>
    <t>801.XIV.1</t>
  </si>
  <si>
    <t>801.XIV.3</t>
  </si>
  <si>
    <t>801.XIV.4</t>
  </si>
  <si>
    <t>801.XIII.12</t>
  </si>
  <si>
    <t>801.XIII.6</t>
  </si>
  <si>
    <t>801.XIII.2</t>
  </si>
  <si>
    <t>801.XIII.1</t>
  </si>
  <si>
    <t>801.III.2.3</t>
  </si>
  <si>
    <t>801.III.3</t>
  </si>
  <si>
    <t>801.III.2.4</t>
  </si>
  <si>
    <t>801.XIII.7</t>
  </si>
  <si>
    <t>801.XIII.9</t>
  </si>
  <si>
    <t>SWA (Supplemental Work Authorization)</t>
  </si>
  <si>
    <t>12" Solid Sleeve Restrained, DI, MJ</t>
  </si>
  <si>
    <t>12" 90-degree Bend DI, MJ</t>
  </si>
  <si>
    <t>12" 45-degree Bend DI, MJ</t>
  </si>
  <si>
    <t>10" 45-degree Bend DI, MJ</t>
  </si>
  <si>
    <t>6" 45-degree Bend DI, MJ</t>
  </si>
  <si>
    <t>Site Restoration Allowance</t>
  </si>
  <si>
    <t>Abandonment of Exist. 12" PVC Pipe by Grout Filling</t>
  </si>
  <si>
    <t>Abandonment of Exist. 8" AC Pipe by Grout Filling</t>
  </si>
  <si>
    <t>Abandonment of Exist. 6" AC Pipe by Grout Filling</t>
  </si>
  <si>
    <t>Abandonment of Exist. 4" AC Pipe by Grout Filling</t>
  </si>
  <si>
    <t>12" Plug, DI, MJ</t>
  </si>
  <si>
    <t>10" Plug, DI, MJ</t>
  </si>
  <si>
    <t>6" Plug, DI, MJ</t>
  </si>
  <si>
    <t>Pavement Resurfacing-Base Course (2", asphalt Type SP 12.5) - JEA</t>
  </si>
  <si>
    <t>Pavement Resurfacing-Surface Course (1.5", asphalt Type SP 9.5) - SJC</t>
  </si>
  <si>
    <t>Temporary Sample Tap</t>
  </si>
  <si>
    <t>12" DR18 C-900 PVC Pipe</t>
  </si>
  <si>
    <t>10" DR18 C-900 PVC Pipe</t>
  </si>
  <si>
    <t>8" DR18 C-900 PVC Pipe</t>
  </si>
  <si>
    <t>6" DR18 C-900 PVC Pipe</t>
  </si>
  <si>
    <t>801.X.2</t>
  </si>
  <si>
    <t>Removal of Driveway (Assume 6" THK)</t>
  </si>
  <si>
    <t>801.X.5</t>
  </si>
  <si>
    <t>Replace Driveway (Assume 6" THK)</t>
  </si>
  <si>
    <t>Removal of Curb and Gutter</t>
  </si>
  <si>
    <t>801.X.3</t>
  </si>
  <si>
    <t>801.X.6</t>
  </si>
  <si>
    <t>Replace Curb and Gutter</t>
  </si>
  <si>
    <t>801.X.1</t>
  </si>
  <si>
    <t>801.X.4</t>
  </si>
  <si>
    <t>Replace Sidewalk</t>
  </si>
  <si>
    <t>Grassing - Sod</t>
  </si>
  <si>
    <t>Paving Repair - Cross Cuts and Patches</t>
  </si>
  <si>
    <t>Fire Hydrant Removal</t>
  </si>
  <si>
    <t>12" X 12" Tee (Removal)</t>
  </si>
  <si>
    <t>12" Pipe Bell Restraint</t>
  </si>
  <si>
    <t>8" Pipe Bell Restraint</t>
  </si>
  <si>
    <t>6" Pipe Bell Restraint</t>
  </si>
  <si>
    <t>12" Plug (Removal)</t>
  </si>
  <si>
    <t>Replacement/Relocation Short Side Water Service - 1" and Smaller</t>
  </si>
  <si>
    <t>801.XIV.5</t>
  </si>
  <si>
    <t>Replacement/Relocation Short Side Water Service - 1.5" to 2"</t>
  </si>
  <si>
    <t>Furnishing Water Meter Boxes - 1.5" to 2"</t>
  </si>
  <si>
    <t>Replacement/Relocation Long Side Water Service - 1" and Smaller</t>
  </si>
  <si>
    <t>Furnishing Water Meter Boxes - 1" and Smaller</t>
  </si>
  <si>
    <t>Replacement/Relocation Long Side Water Service - 1.5" to 2"</t>
  </si>
  <si>
    <t>Pavement Milling  (3.5" depth)</t>
  </si>
  <si>
    <t>801.IX.6
***921</t>
  </si>
  <si>
    <t>801.XIII.1
***934</t>
  </si>
  <si>
    <t>6" DIP PC 350 Pipe (long-side fire hydrant branch)</t>
  </si>
  <si>
    <t>Removal of Sidewalk</t>
  </si>
  <si>
    <t>***943</t>
  </si>
  <si>
    <t>801.VIII
***944</t>
  </si>
  <si>
    <t>***954</t>
  </si>
  <si>
    <t>Existing Fire Hydrant Connection (Ponte Vedra I&amp;C)</t>
  </si>
  <si>
    <r>
      <t xml:space="preserve">003-21 Addendum 2 Appendix B - Bid Workbook
Ponte Vedra Blvd 6-inch Cast Iron Water Main Replacement
</t>
    </r>
    <r>
      <rPr>
        <b/>
        <sz val="12"/>
        <rFont val="Arial"/>
        <family val="2"/>
      </rPr>
      <t>(Enter data in yellow cells only)</t>
    </r>
  </si>
  <si>
    <t xml:space="preserve">*** Refer to Addendum 2 Appendix A - Technical Specifications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</si>
</sst>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23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5" applyNumberFormat="0" applyAlignment="0" applyProtection="0"/>
    <xf numFmtId="0" fontId="14" fillId="22" borderId="6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5" applyNumberFormat="0" applyAlignment="0" applyProtection="0"/>
    <xf numFmtId="0" fontId="21" fillId="0" borderId="10" applyNumberFormat="0" applyFill="0" applyAlignment="0" applyProtection="0"/>
    <xf numFmtId="0" fontId="22" fillId="23" borderId="0" applyNumberFormat="0" applyBorder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9" fillId="0" borderId="9" applyNumberFormat="0" applyFill="0" applyAlignment="0" applyProtection="0"/>
    <xf numFmtId="0" fontId="13" fillId="21" borderId="5" applyNumberFormat="0" applyAlignment="0" applyProtection="0"/>
    <xf numFmtId="0" fontId="23" fillId="21" borderId="12" applyNumberFormat="0" applyAlignment="0" applyProtection="0"/>
    <xf numFmtId="0" fontId="5" fillId="24" borderId="11" applyNumberFormat="0" applyFon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3" fillId="21" borderId="5" applyNumberFormat="0" applyAlignment="0" applyProtection="0"/>
    <xf numFmtId="0" fontId="19" fillId="0" borderId="9" applyNumberFormat="0" applyFill="0" applyAlignment="0" applyProtection="0"/>
    <xf numFmtId="0" fontId="13" fillId="21" borderId="5" applyNumberFormat="0" applyAlignment="0" applyProtection="0"/>
    <xf numFmtId="0" fontId="20" fillId="8" borderId="5" applyNumberFormat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5" fillId="0" borderId="13" applyNumberFormat="0" applyFill="0" applyAlignment="0" applyProtection="0"/>
    <xf numFmtId="0" fontId="19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1" borderId="12" applyNumberFormat="0" applyAlignment="0" applyProtection="0"/>
    <xf numFmtId="0" fontId="25" fillId="0" borderId="13" applyNumberFormat="0" applyFill="0" applyAlignment="0" applyProtection="0"/>
    <xf numFmtId="0" fontId="23" fillId="21" borderId="12" applyNumberFormat="0" applyAlignment="0" applyProtection="0"/>
    <xf numFmtId="0" fontId="5" fillId="24" borderId="11" applyNumberFormat="0" applyFon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3" fillId="21" borderId="5" applyNumberFormat="0" applyAlignment="0" applyProtection="0"/>
    <xf numFmtId="0" fontId="20" fillId="8" borderId="5" applyNumberFormat="0" applyAlignment="0" applyProtection="0"/>
    <xf numFmtId="0" fontId="13" fillId="21" borderId="5" applyNumberFormat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21" borderId="14" applyNumberFormat="0" applyAlignment="0" applyProtection="0"/>
    <xf numFmtId="0" fontId="20" fillId="8" borderId="14" applyNumberForma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5" fillId="24" borderId="15" applyNumberFormat="0" applyFon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23" fillId="21" borderId="16" applyNumberFormat="0" applyAlignment="0" applyProtection="0"/>
    <xf numFmtId="0" fontId="5" fillId="24" borderId="15" applyNumberFormat="0" applyFon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13" fillId="21" borderId="14" applyNumberFormat="0" applyAlignment="0" applyProtection="0"/>
    <xf numFmtId="0" fontId="20" fillId="8" borderId="14" applyNumberForma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23" fillId="21" borderId="16" applyNumberFormat="0" applyAlignment="0" applyProtection="0"/>
    <xf numFmtId="0" fontId="5" fillId="24" borderId="15" applyNumberFormat="0" applyFon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20" fillId="8" borderId="14" applyNumberFormat="0" applyAlignment="0" applyProtection="0"/>
    <xf numFmtId="0" fontId="13" fillId="2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9" fillId="0" borderId="9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1" fillId="0" borderId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1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1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16" applyNumberFormat="0" applyAlignment="0" applyProtection="0"/>
    <xf numFmtId="0" fontId="25" fillId="0" borderId="27" applyNumberFormat="0" applyFill="0" applyAlignment="0" applyProtection="0"/>
    <xf numFmtId="0" fontId="23" fillId="21" borderId="16" applyNumberFormat="0" applyAlignment="0" applyProtection="0"/>
    <xf numFmtId="0" fontId="25" fillId="0" borderId="27" applyNumberFormat="0" applyFill="0" applyAlignment="0" applyProtection="0"/>
    <xf numFmtId="0" fontId="23" fillId="21" borderId="1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5" borderId="0" applyNumberFormat="0" applyBorder="0" applyAlignment="0" applyProtection="0"/>
  </cellStyleXfs>
  <cellXfs count="72">
    <xf numFmtId="0" fontId="0" fillId="0" borderId="0" xfId="0"/>
    <xf numFmtId="44" fontId="9" fillId="2" borderId="19" xfId="0" applyNumberFormat="1" applyFont="1" applyFill="1" applyBorder="1" applyProtection="1">
      <protection locked="0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8" xfId="4" applyFont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/>
    </xf>
    <xf numFmtId="44" fontId="9" fillId="0" borderId="0" xfId="0" applyNumberFormat="1" applyFont="1" applyFill="1" applyBorder="1" applyProtection="1"/>
    <xf numFmtId="0" fontId="5" fillId="0" borderId="0" xfId="0" applyFont="1" applyProtection="1"/>
    <xf numFmtId="44" fontId="9" fillId="0" borderId="0" xfId="0" applyNumberFormat="1" applyFont="1" applyProtection="1"/>
    <xf numFmtId="0" fontId="28" fillId="0" borderId="0" xfId="0" applyFont="1" applyAlignment="1" applyProtection="1">
      <alignment horizontal="center"/>
    </xf>
    <xf numFmtId="0" fontId="28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44" fontId="9" fillId="0" borderId="19" xfId="0" applyNumberFormat="1" applyFont="1" applyBorder="1" applyProtection="1"/>
    <xf numFmtId="44" fontId="27" fillId="0" borderId="19" xfId="0" applyNumberFormat="1" applyFont="1" applyBorder="1" applyProtection="1"/>
    <xf numFmtId="44" fontId="7" fillId="0" borderId="3" xfId="2421" applyFont="1" applyFill="1" applyBorder="1" applyAlignment="1" applyProtection="1">
      <alignment horizontal="center"/>
    </xf>
    <xf numFmtId="44" fontId="9" fillId="0" borderId="0" xfId="2421" applyFont="1" applyProtection="1"/>
    <xf numFmtId="44" fontId="27" fillId="0" borderId="0" xfId="2421" applyFont="1" applyProtection="1"/>
    <xf numFmtId="44" fontId="28" fillId="0" borderId="0" xfId="2421" applyFont="1" applyProtection="1"/>
    <xf numFmtId="1" fontId="6" fillId="0" borderId="18" xfId="2420" applyNumberFormat="1" applyFont="1" applyBorder="1" applyAlignment="1" applyProtection="1">
      <alignment horizontal="center" vertical="center" wrapText="1"/>
    </xf>
    <xf numFmtId="1" fontId="6" fillId="0" borderId="3" xfId="2420" applyNumberFormat="1" applyFont="1" applyFill="1" applyBorder="1" applyAlignment="1" applyProtection="1">
      <alignment horizontal="center"/>
    </xf>
    <xf numFmtId="1" fontId="29" fillId="0" borderId="0" xfId="2420" applyNumberFormat="1" applyFont="1" applyAlignment="1" applyProtection="1">
      <alignment horizontal="center"/>
    </xf>
    <xf numFmtId="1" fontId="27" fillId="0" borderId="0" xfId="2420" applyNumberFormat="1" applyFont="1" applyAlignment="1" applyProtection="1">
      <alignment horizontal="center"/>
    </xf>
    <xf numFmtId="0" fontId="5" fillId="0" borderId="31" xfId="0" applyFont="1" applyFill="1" applyBorder="1" applyAlignment="1" applyProtection="1">
      <alignment horizontal="left"/>
    </xf>
    <xf numFmtId="0" fontId="33" fillId="0" borderId="0" xfId="0" applyFont="1" applyProtection="1"/>
    <xf numFmtId="1" fontId="34" fillId="0" borderId="0" xfId="2420" applyNumberFormat="1" applyFont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44" fontId="5" fillId="0" borderId="31" xfId="0" applyNumberFormat="1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27" borderId="31" xfId="0" applyFont="1" applyFill="1" applyBorder="1" applyAlignment="1" applyProtection="1">
      <alignment horizontal="left"/>
    </xf>
    <xf numFmtId="0" fontId="5" fillId="27" borderId="2" xfId="0" applyFont="1" applyFill="1" applyBorder="1" applyProtection="1"/>
    <xf numFmtId="0" fontId="5" fillId="0" borderId="2" xfId="0" applyFont="1" applyFill="1" applyBorder="1" applyProtection="1"/>
    <xf numFmtId="1" fontId="5" fillId="0" borderId="2" xfId="2420" applyNumberFormat="1" applyFont="1" applyFill="1" applyBorder="1" applyAlignment="1" applyProtection="1">
      <alignment horizontal="center" vertical="center"/>
    </xf>
    <xf numFmtId="1" fontId="5" fillId="27" borderId="2" xfId="2420" applyNumberFormat="1" applyFont="1" applyFill="1" applyBorder="1" applyAlignment="1" applyProtection="1">
      <alignment horizontal="center" vertical="center"/>
    </xf>
    <xf numFmtId="0" fontId="5" fillId="27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left"/>
    </xf>
    <xf numFmtId="1" fontId="5" fillId="0" borderId="35" xfId="2420" applyNumberFormat="1" applyFont="1" applyFill="1" applyBorder="1" applyAlignment="1" applyProtection="1">
      <alignment horizontal="center" vertical="center"/>
    </xf>
    <xf numFmtId="44" fontId="5" fillId="0" borderId="2" xfId="2421" applyFont="1" applyFill="1" applyBorder="1" applyAlignment="1" applyProtection="1">
      <alignment horizontal="center"/>
    </xf>
    <xf numFmtId="3" fontId="9" fillId="0" borderId="2" xfId="1" applyNumberFormat="1" applyFont="1" applyBorder="1" applyAlignment="1" applyProtection="1">
      <alignment horizontal="center" vertical="center"/>
    </xf>
    <xf numFmtId="44" fontId="5" fillId="0" borderId="0" xfId="0" applyNumberFormat="1" applyFont="1" applyProtection="1"/>
    <xf numFmtId="1" fontId="5" fillId="0" borderId="0" xfId="2420" applyNumberFormat="1" applyFont="1" applyAlignment="1" applyProtection="1">
      <alignment horizontal="center"/>
    </xf>
    <xf numFmtId="44" fontId="5" fillId="0" borderId="0" xfId="2421" applyFont="1" applyProtection="1"/>
    <xf numFmtId="0" fontId="5" fillId="0" borderId="2" xfId="2422" applyNumberFormat="1" applyFont="1" applyFill="1" applyBorder="1" applyAlignment="1" applyProtection="1">
      <alignment horizontal="center" vertical="center" wrapText="1"/>
    </xf>
    <xf numFmtId="0" fontId="5" fillId="27" borderId="2" xfId="2422" applyNumberFormat="1" applyFont="1" applyFill="1" applyBorder="1" applyAlignment="1" applyProtection="1">
      <alignment horizontal="center" vertical="center" wrapText="1"/>
    </xf>
    <xf numFmtId="0" fontId="5" fillId="0" borderId="35" xfId="2422" applyNumberFormat="1" applyFont="1" applyFill="1" applyBorder="1" applyAlignment="1" applyProtection="1">
      <alignment horizontal="center" vertical="center" wrapText="1"/>
    </xf>
    <xf numFmtId="44" fontId="6" fillId="0" borderId="18" xfId="2421" applyFont="1" applyFill="1" applyBorder="1" applyAlignment="1" applyProtection="1">
      <alignment horizontal="center" vertical="center" wrapText="1"/>
    </xf>
    <xf numFmtId="0" fontId="5" fillId="27" borderId="32" xfId="0" applyFont="1" applyFill="1" applyBorder="1" applyAlignment="1" applyProtection="1">
      <alignment horizontal="center"/>
    </xf>
    <xf numFmtId="0" fontId="9" fillId="27" borderId="30" xfId="1" applyFont="1" applyFill="1" applyBorder="1" applyAlignment="1" applyProtection="1">
      <alignment horizontal="left" vertical="center"/>
    </xf>
    <xf numFmtId="3" fontId="5" fillId="27" borderId="2" xfId="1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/>
    </xf>
    <xf numFmtId="0" fontId="9" fillId="0" borderId="30" xfId="1" applyFont="1" applyFill="1" applyBorder="1" applyAlignment="1" applyProtection="1">
      <alignment horizontal="left" vertical="center"/>
    </xf>
    <xf numFmtId="3" fontId="5" fillId="26" borderId="2" xfId="1" applyNumberFormat="1" applyFont="1" applyFill="1" applyBorder="1" applyAlignment="1" applyProtection="1">
      <alignment horizontal="center" vertical="center"/>
    </xf>
    <xf numFmtId="0" fontId="5" fillId="27" borderId="34" xfId="0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3" xfId="1" applyFont="1" applyFill="1" applyBorder="1" applyAlignment="1" applyProtection="1"/>
    <xf numFmtId="0" fontId="5" fillId="0" borderId="4" xfId="0" applyFont="1" applyFill="1" applyBorder="1" applyAlignment="1" applyProtection="1">
      <alignment horizontal="center" vertical="center"/>
    </xf>
    <xf numFmtId="0" fontId="5" fillId="27" borderId="30" xfId="1" applyFont="1" applyFill="1" applyBorder="1" applyAlignment="1" applyProtection="1">
      <alignment vertical="center"/>
    </xf>
    <xf numFmtId="1" fontId="5" fillId="27" borderId="30" xfId="242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1" fontId="5" fillId="0" borderId="30" xfId="2420" applyNumberFormat="1" applyFont="1" applyFill="1" applyBorder="1" applyAlignment="1" applyProtection="1">
      <alignment horizontal="center" vertical="center"/>
    </xf>
    <xf numFmtId="1" fontId="5" fillId="0" borderId="2" xfId="2420" applyNumberFormat="1" applyFont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44" fontId="5" fillId="2" borderId="2" xfId="2421" applyFont="1" applyFill="1" applyBorder="1" applyProtection="1">
      <protection locked="0"/>
    </xf>
    <xf numFmtId="44" fontId="5" fillId="0" borderId="2" xfId="2421" applyFont="1" applyFill="1" applyBorder="1" applyProtection="1"/>
    <xf numFmtId="0" fontId="5" fillId="0" borderId="2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</cellXfs>
  <cellStyles count="2423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10" xfId="1098"/>
    <cellStyle name="Calculation 10 2" xfId="1681"/>
    <cellStyle name="Calculation 10 3" xfId="1319"/>
    <cellStyle name="Calculation 11" xfId="1194"/>
    <cellStyle name="Calculation 11 2" xfId="1762"/>
    <cellStyle name="Calculation 11 3" xfId="2014"/>
    <cellStyle name="Calculation 12" xfId="539"/>
    <cellStyle name="Calculation 13" xfId="534"/>
    <cellStyle name="Calculation 14" xfId="1244"/>
    <cellStyle name="Calculation 15" xfId="2031"/>
    <cellStyle name="Calculation 2" xfId="70"/>
    <cellStyle name="Calculation 2 10" xfId="1100"/>
    <cellStyle name="Calculation 2 10 2" xfId="1683"/>
    <cellStyle name="Calculation 2 10 3" xfId="1690"/>
    <cellStyle name="Calculation 2 11" xfId="571"/>
    <cellStyle name="Calculation 2 12" xfId="1214"/>
    <cellStyle name="Calculation 2 13" xfId="1719"/>
    <cellStyle name="Calculation 2 14" xfId="1971"/>
    <cellStyle name="Calculation 2 15" xfId="2270"/>
    <cellStyle name="Calculation 2 16" xfId="2373"/>
    <cellStyle name="Calculation 2 2" xfId="152"/>
    <cellStyle name="Calculation 2 2 10" xfId="2404"/>
    <cellStyle name="Calculation 2 2 11" xfId="324"/>
    <cellStyle name="Calculation 2 2 2" xfId="382"/>
    <cellStyle name="Calculation 2 2 2 2" xfId="819"/>
    <cellStyle name="Calculation 2 2 2 3" xfId="1424"/>
    <cellStyle name="Calculation 2 2 2 4" xfId="1807"/>
    <cellStyle name="Calculation 2 2 2 5" xfId="1287"/>
    <cellStyle name="Calculation 2 2 3" xfId="460"/>
    <cellStyle name="Calculation 2 2 3 2" xfId="897"/>
    <cellStyle name="Calculation 2 2 3 3" xfId="1502"/>
    <cellStyle name="Calculation 2 2 3 4" xfId="1885"/>
    <cellStyle name="Calculation 2 2 3 5" xfId="2112"/>
    <cellStyle name="Calculation 2 2 4" xfId="504"/>
    <cellStyle name="Calculation 2 2 4 2" xfId="941"/>
    <cellStyle name="Calculation 2 2 4 3" xfId="1546"/>
    <cellStyle name="Calculation 2 2 4 4" xfId="1929"/>
    <cellStyle name="Calculation 2 2 4 5" xfId="2203"/>
    <cellStyle name="Calculation 2 2 5" xfId="1067"/>
    <cellStyle name="Calculation 2 2 5 2" xfId="1650"/>
    <cellStyle name="Calculation 2 2 5 3" xfId="2007"/>
    <cellStyle name="Calculation 2 2 6" xfId="761"/>
    <cellStyle name="Calculation 2 2 7" xfId="1366"/>
    <cellStyle name="Calculation 2 2 8" xfId="2109"/>
    <cellStyle name="Calculation 2 2 9" xfId="2348"/>
    <cellStyle name="Calculation 2 3" xfId="248"/>
    <cellStyle name="Calculation 2 3 2" xfId="685"/>
    <cellStyle name="Calculation 2 3 3" xfId="1307"/>
    <cellStyle name="Calculation 2 3 4" xfId="1231"/>
    <cellStyle name="Calculation 2 3 5" xfId="1973"/>
    <cellStyle name="Calculation 2 4" xfId="348"/>
    <cellStyle name="Calculation 2 4 2" xfId="785"/>
    <cellStyle name="Calculation 2 4 3" xfId="1390"/>
    <cellStyle name="Calculation 2 4 4" xfId="1268"/>
    <cellStyle name="Calculation 2 4 5" xfId="1979"/>
    <cellStyle name="Calculation 2 5" xfId="402"/>
    <cellStyle name="Calculation 2 5 2" xfId="839"/>
    <cellStyle name="Calculation 2 5 3" xfId="1444"/>
    <cellStyle name="Calculation 2 5 4" xfId="1827"/>
    <cellStyle name="Calculation 2 5 5" xfId="1603"/>
    <cellStyle name="Calculation 2 6" xfId="475"/>
    <cellStyle name="Calculation 2 6 2" xfId="912"/>
    <cellStyle name="Calculation 2 6 3" xfId="1517"/>
    <cellStyle name="Calculation 2 6 4" xfId="1900"/>
    <cellStyle name="Calculation 2 6 5" xfId="1276"/>
    <cellStyle name="Calculation 2 7" xfId="987"/>
    <cellStyle name="Calculation 2 7 2" xfId="1584"/>
    <cellStyle name="Calculation 2 7 3" xfId="1229"/>
    <cellStyle name="Calculation 2 8" xfId="1121"/>
    <cellStyle name="Calculation 2 8 2" xfId="1698"/>
    <cellStyle name="Calculation 2 8 3" xfId="2099"/>
    <cellStyle name="Calculation 2 9" xfId="1092"/>
    <cellStyle name="Calculation 2 9 2" xfId="1675"/>
    <cellStyle name="Calculation 2 9 3" xfId="2139"/>
    <cellStyle name="Calculation 3" xfId="65"/>
    <cellStyle name="Calculation 3 10" xfId="1123"/>
    <cellStyle name="Calculation 3 10 2" xfId="1700"/>
    <cellStyle name="Calculation 3 10 3" xfId="2096"/>
    <cellStyle name="Calculation 3 11" xfId="566"/>
    <cellStyle name="Calculation 3 12" xfId="637"/>
    <cellStyle name="Calculation 3 13" xfId="1238"/>
    <cellStyle name="Calculation 3 14" xfId="1259"/>
    <cellStyle name="Calculation 3 15" xfId="2265"/>
    <cellStyle name="Calculation 3 16" xfId="2369"/>
    <cellStyle name="Calculation 3 2" xfId="147"/>
    <cellStyle name="Calculation 3 2 10" xfId="2399"/>
    <cellStyle name="Calculation 3 2 11" xfId="319"/>
    <cellStyle name="Calculation 3 2 2" xfId="350"/>
    <cellStyle name="Calculation 3 2 2 2" xfId="787"/>
    <cellStyle name="Calculation 3 2 2 3" xfId="1392"/>
    <cellStyle name="Calculation 3 2 2 4" xfId="1267"/>
    <cellStyle name="Calculation 3 2 2 5" xfId="2044"/>
    <cellStyle name="Calculation 3 2 3" xfId="356"/>
    <cellStyle name="Calculation 3 2 3 2" xfId="793"/>
    <cellStyle name="Calculation 3 2 3 3" xfId="1398"/>
    <cellStyle name="Calculation 3 2 3 4" xfId="1781"/>
    <cellStyle name="Calculation 3 2 3 5" xfId="2131"/>
    <cellStyle name="Calculation 3 2 4" xfId="499"/>
    <cellStyle name="Calculation 3 2 4 2" xfId="936"/>
    <cellStyle name="Calculation 3 2 4 3" xfId="1541"/>
    <cellStyle name="Calculation 3 2 4 4" xfId="1924"/>
    <cellStyle name="Calculation 3 2 4 5" xfId="2032"/>
    <cellStyle name="Calculation 3 2 5" xfId="1062"/>
    <cellStyle name="Calculation 3 2 5 2" xfId="1645"/>
    <cellStyle name="Calculation 3 2 5 3" xfId="2100"/>
    <cellStyle name="Calculation 3 2 6" xfId="756"/>
    <cellStyle name="Calculation 3 2 7" xfId="1361"/>
    <cellStyle name="Calculation 3 2 8" xfId="2012"/>
    <cellStyle name="Calculation 3 2 9" xfId="2343"/>
    <cellStyle name="Calculation 3 3" xfId="243"/>
    <cellStyle name="Calculation 3 3 2" xfId="680"/>
    <cellStyle name="Calculation 3 3 3" xfId="1302"/>
    <cellStyle name="Calculation 3 3 4" xfId="1323"/>
    <cellStyle name="Calculation 3 3 5" xfId="1993"/>
    <cellStyle name="Calculation 3 4" xfId="378"/>
    <cellStyle name="Calculation 3 4 2" xfId="815"/>
    <cellStyle name="Calculation 3 4 3" xfId="1420"/>
    <cellStyle name="Calculation 3 4 4" xfId="1803"/>
    <cellStyle name="Calculation 3 4 5" xfId="2095"/>
    <cellStyle name="Calculation 3 5" xfId="422"/>
    <cellStyle name="Calculation 3 5 2" xfId="859"/>
    <cellStyle name="Calculation 3 5 3" xfId="1464"/>
    <cellStyle name="Calculation 3 5 4" xfId="1847"/>
    <cellStyle name="Calculation 3 5 5" xfId="2152"/>
    <cellStyle name="Calculation 3 6" xfId="465"/>
    <cellStyle name="Calculation 3 6 2" xfId="902"/>
    <cellStyle name="Calculation 3 6 3" xfId="1507"/>
    <cellStyle name="Calculation 3 6 4" xfId="1890"/>
    <cellStyle name="Calculation 3 6 5" xfId="1995"/>
    <cellStyle name="Calculation 3 7" xfId="982"/>
    <cellStyle name="Calculation 3 7 2" xfId="1579"/>
    <cellStyle name="Calculation 3 7 3" xfId="2187"/>
    <cellStyle name="Calculation 3 8" xfId="1173"/>
    <cellStyle name="Calculation 3 8 2" xfId="1741"/>
    <cellStyle name="Calculation 3 8 3" xfId="1285"/>
    <cellStyle name="Calculation 3 9" xfId="1186"/>
    <cellStyle name="Calculation 3 9 2" xfId="1754"/>
    <cellStyle name="Calculation 3 9 3" xfId="2041"/>
    <cellStyle name="Calculation 4" xfId="116"/>
    <cellStyle name="Calculation 4 10" xfId="1210"/>
    <cellStyle name="Calculation 4 10 2" xfId="1778"/>
    <cellStyle name="Calculation 4 10 3" xfId="2079"/>
    <cellStyle name="Calculation 4 11" xfId="617"/>
    <cellStyle name="Calculation 4 12" xfId="1251"/>
    <cellStyle name="Calculation 4 13" xfId="1326"/>
    <cellStyle name="Calculation 4 14" xfId="1227"/>
    <cellStyle name="Calculation 4 15" xfId="2314"/>
    <cellStyle name="Calculation 4 16" xfId="2385"/>
    <cellStyle name="Calculation 4 2" xfId="164"/>
    <cellStyle name="Calculation 4 2 10" xfId="2416"/>
    <cellStyle name="Calculation 4 2 11" xfId="336"/>
    <cellStyle name="Calculation 4 2 2" xfId="442"/>
    <cellStyle name="Calculation 4 2 2 2" xfId="879"/>
    <cellStyle name="Calculation 4 2 2 3" xfId="1484"/>
    <cellStyle name="Calculation 4 2 2 4" xfId="1867"/>
    <cellStyle name="Calculation 4 2 2 5" xfId="2146"/>
    <cellStyle name="Calculation 4 2 3" xfId="445"/>
    <cellStyle name="Calculation 4 2 3 2" xfId="882"/>
    <cellStyle name="Calculation 4 2 3 3" xfId="1487"/>
    <cellStyle name="Calculation 4 2 3 4" xfId="1870"/>
    <cellStyle name="Calculation 4 2 3 5" xfId="2142"/>
    <cellStyle name="Calculation 4 2 4" xfId="516"/>
    <cellStyle name="Calculation 4 2 4 2" xfId="953"/>
    <cellStyle name="Calculation 4 2 4 3" xfId="1558"/>
    <cellStyle name="Calculation 4 2 4 4" xfId="1941"/>
    <cellStyle name="Calculation 4 2 4 5" xfId="2200"/>
    <cellStyle name="Calculation 4 2 5" xfId="1079"/>
    <cellStyle name="Calculation 4 2 5 2" xfId="1662"/>
    <cellStyle name="Calculation 4 2 5 3" xfId="2227"/>
    <cellStyle name="Calculation 4 2 6" xfId="773"/>
    <cellStyle name="Calculation 4 2 7" xfId="1378"/>
    <cellStyle name="Calculation 4 2 8" xfId="2108"/>
    <cellStyle name="Calculation 4 2 9" xfId="2360"/>
    <cellStyle name="Calculation 4 3" xfId="294"/>
    <cellStyle name="Calculation 4 3 2" xfId="731"/>
    <cellStyle name="Calculation 4 3 3" xfId="1340"/>
    <cellStyle name="Calculation 4 3 4" xfId="1221"/>
    <cellStyle name="Calculation 4 3 5" xfId="2034"/>
    <cellStyle name="Calculation 4 4" xfId="414"/>
    <cellStyle name="Calculation 4 4 2" xfId="851"/>
    <cellStyle name="Calculation 4 4 3" xfId="1456"/>
    <cellStyle name="Calculation 4 4 4" xfId="1839"/>
    <cellStyle name="Calculation 4 4 5" xfId="540"/>
    <cellStyle name="Calculation 4 5" xfId="419"/>
    <cellStyle name="Calculation 4 5 2" xfId="856"/>
    <cellStyle name="Calculation 4 5 3" xfId="1461"/>
    <cellStyle name="Calculation 4 5 4" xfId="1844"/>
    <cellStyle name="Calculation 4 5 5" xfId="1703"/>
    <cellStyle name="Calculation 4 6" xfId="464"/>
    <cellStyle name="Calculation 4 6 2" xfId="901"/>
    <cellStyle name="Calculation 4 6 3" xfId="1506"/>
    <cellStyle name="Calculation 4 6 4" xfId="1889"/>
    <cellStyle name="Calculation 4 6 5" xfId="2114"/>
    <cellStyle name="Calculation 4 7" xfId="1033"/>
    <cellStyle name="Calculation 4 7 2" xfId="1619"/>
    <cellStyle name="Calculation 4 7 3" xfId="1295"/>
    <cellStyle name="Calculation 4 8" xfId="1158"/>
    <cellStyle name="Calculation 4 8 2" xfId="1726"/>
    <cellStyle name="Calculation 4 8 3" xfId="2173"/>
    <cellStyle name="Calculation 4 9" xfId="1201"/>
    <cellStyle name="Calculation 4 9 2" xfId="1769"/>
    <cellStyle name="Calculation 4 9 3" xfId="2037"/>
    <cellStyle name="Calculation 5" xfId="72"/>
    <cellStyle name="Calculation 5 10" xfId="1117"/>
    <cellStyle name="Calculation 5 10 2" xfId="1694"/>
    <cellStyle name="Calculation 5 10 3" xfId="1988"/>
    <cellStyle name="Calculation 5 11" xfId="573"/>
    <cellStyle name="Calculation 5 12" xfId="1216"/>
    <cellStyle name="Calculation 5 13" xfId="1329"/>
    <cellStyle name="Calculation 5 14" xfId="1278"/>
    <cellStyle name="Calculation 5 15" xfId="2271"/>
    <cellStyle name="Calculation 5 16" xfId="2374"/>
    <cellStyle name="Calculation 5 2" xfId="153"/>
    <cellStyle name="Calculation 5 2 10" xfId="2405"/>
    <cellStyle name="Calculation 5 2 11" xfId="325"/>
    <cellStyle name="Calculation 5 2 2" xfId="386"/>
    <cellStyle name="Calculation 5 2 2 2" xfId="823"/>
    <cellStyle name="Calculation 5 2 2 3" xfId="1428"/>
    <cellStyle name="Calculation 5 2 2 4" xfId="1811"/>
    <cellStyle name="Calculation 5 2 2 5" xfId="1629"/>
    <cellStyle name="Calculation 5 2 3" xfId="454"/>
    <cellStyle name="Calculation 5 2 3 2" xfId="891"/>
    <cellStyle name="Calculation 5 2 3 3" xfId="1496"/>
    <cellStyle name="Calculation 5 2 3 4" xfId="1879"/>
    <cellStyle name="Calculation 5 2 3 5" xfId="1258"/>
    <cellStyle name="Calculation 5 2 4" xfId="505"/>
    <cellStyle name="Calculation 5 2 4 2" xfId="942"/>
    <cellStyle name="Calculation 5 2 4 3" xfId="1547"/>
    <cellStyle name="Calculation 5 2 4 4" xfId="1930"/>
    <cellStyle name="Calculation 5 2 4 5" xfId="2118"/>
    <cellStyle name="Calculation 5 2 5" xfId="1068"/>
    <cellStyle name="Calculation 5 2 5 2" xfId="1651"/>
    <cellStyle name="Calculation 5 2 5 3" xfId="2068"/>
    <cellStyle name="Calculation 5 2 6" xfId="762"/>
    <cellStyle name="Calculation 5 2 7" xfId="1367"/>
    <cellStyle name="Calculation 5 2 8" xfId="1280"/>
    <cellStyle name="Calculation 5 2 9" xfId="2349"/>
    <cellStyle name="Calculation 5 3" xfId="250"/>
    <cellStyle name="Calculation 5 3 2" xfId="687"/>
    <cellStyle name="Calculation 5 3 3" xfId="1309"/>
    <cellStyle name="Calculation 5 3 4" xfId="1599"/>
    <cellStyle name="Calculation 5 3 5" xfId="1260"/>
    <cellStyle name="Calculation 5 4" xfId="380"/>
    <cellStyle name="Calculation 5 4 2" xfId="817"/>
    <cellStyle name="Calculation 5 4 3" xfId="1422"/>
    <cellStyle name="Calculation 5 4 4" xfId="1805"/>
    <cellStyle name="Calculation 5 4 5" xfId="1594"/>
    <cellStyle name="Calculation 5 5" xfId="340"/>
    <cellStyle name="Calculation 5 5 2" xfId="777"/>
    <cellStyle name="Calculation 5 5 3" xfId="1382"/>
    <cellStyle name="Calculation 5 5 4" xfId="1272"/>
    <cellStyle name="Calculation 5 5 5" xfId="2219"/>
    <cellStyle name="Calculation 5 6" xfId="395"/>
    <cellStyle name="Calculation 5 6 2" xfId="832"/>
    <cellStyle name="Calculation 5 6 3" xfId="1437"/>
    <cellStyle name="Calculation 5 6 4" xfId="1820"/>
    <cellStyle name="Calculation 5 6 5" xfId="1704"/>
    <cellStyle name="Calculation 5 7" xfId="989"/>
    <cellStyle name="Calculation 5 7 2" xfId="1586"/>
    <cellStyle name="Calculation 5 7 3" xfId="1593"/>
    <cellStyle name="Calculation 5 8" xfId="1192"/>
    <cellStyle name="Calculation 5 8 2" xfId="1760"/>
    <cellStyle name="Calculation 5 8 3" xfId="652"/>
    <cellStyle name="Calculation 5 9" xfId="1167"/>
    <cellStyle name="Calculation 5 9 2" xfId="1735"/>
    <cellStyle name="Calculation 5 9 3" xfId="1262"/>
    <cellStyle name="Calculation 6" xfId="118"/>
    <cellStyle name="Calculation 6 10" xfId="1212"/>
    <cellStyle name="Calculation 6 10 2" xfId="1780"/>
    <cellStyle name="Calculation 6 10 3" xfId="1242"/>
    <cellStyle name="Calculation 6 11" xfId="619"/>
    <cellStyle name="Calculation 6 12" xfId="1253"/>
    <cellStyle name="Calculation 6 13" xfId="1561"/>
    <cellStyle name="Calculation 6 14" xfId="1957"/>
    <cellStyle name="Calculation 6 15" xfId="2316"/>
    <cellStyle name="Calculation 6 16" xfId="2387"/>
    <cellStyle name="Calculation 6 2" xfId="166"/>
    <cellStyle name="Calculation 6 2 10" xfId="2418"/>
    <cellStyle name="Calculation 6 2 11" xfId="338"/>
    <cellStyle name="Calculation 6 2 2" xfId="444"/>
    <cellStyle name="Calculation 6 2 2 2" xfId="881"/>
    <cellStyle name="Calculation 6 2 2 3" xfId="1486"/>
    <cellStyle name="Calculation 6 2 2 4" xfId="1869"/>
    <cellStyle name="Calculation 6 2 2 5" xfId="1596"/>
    <cellStyle name="Calculation 6 2 3" xfId="478"/>
    <cellStyle name="Calculation 6 2 3 2" xfId="915"/>
    <cellStyle name="Calculation 6 2 3 3" xfId="1520"/>
    <cellStyle name="Calculation 6 2 3 4" xfId="1903"/>
    <cellStyle name="Calculation 6 2 3 5" xfId="1254"/>
    <cellStyle name="Calculation 6 2 4" xfId="518"/>
    <cellStyle name="Calculation 6 2 4 2" xfId="955"/>
    <cellStyle name="Calculation 6 2 4 3" xfId="1560"/>
    <cellStyle name="Calculation 6 2 4 4" xfId="1943"/>
    <cellStyle name="Calculation 6 2 4 5" xfId="2179"/>
    <cellStyle name="Calculation 6 2 5" xfId="1081"/>
    <cellStyle name="Calculation 6 2 5 2" xfId="1664"/>
    <cellStyle name="Calculation 6 2 5 3" xfId="2005"/>
    <cellStyle name="Calculation 6 2 6" xfId="775"/>
    <cellStyle name="Calculation 6 2 7" xfId="1380"/>
    <cellStyle name="Calculation 6 2 8" xfId="2069"/>
    <cellStyle name="Calculation 6 2 9" xfId="2362"/>
    <cellStyle name="Calculation 6 3" xfId="296"/>
    <cellStyle name="Calculation 6 3 2" xfId="733"/>
    <cellStyle name="Calculation 6 3 3" xfId="1342"/>
    <cellStyle name="Calculation 6 3 4" xfId="531"/>
    <cellStyle name="Calculation 6 3 5" xfId="2229"/>
    <cellStyle name="Calculation 6 4" xfId="349"/>
    <cellStyle name="Calculation 6 4 2" xfId="786"/>
    <cellStyle name="Calculation 6 4 3" xfId="1391"/>
    <cellStyle name="Calculation 6 4 4" xfId="543"/>
    <cellStyle name="Calculation 6 4 5" xfId="2039"/>
    <cellStyle name="Calculation 6 5" xfId="411"/>
    <cellStyle name="Calculation 6 5 2" xfId="848"/>
    <cellStyle name="Calculation 6 5 3" xfId="1453"/>
    <cellStyle name="Calculation 6 5 4" xfId="1836"/>
    <cellStyle name="Calculation 6 5 5" xfId="2210"/>
    <cellStyle name="Calculation 6 6" xfId="476"/>
    <cellStyle name="Calculation 6 6 2" xfId="913"/>
    <cellStyle name="Calculation 6 6 3" xfId="1518"/>
    <cellStyle name="Calculation 6 6 4" xfId="1901"/>
    <cellStyle name="Calculation 6 6 5" xfId="2178"/>
    <cellStyle name="Calculation 6 7" xfId="1035"/>
    <cellStyle name="Calculation 6 7 2" xfId="1621"/>
    <cellStyle name="Calculation 6 7 3" xfId="2170"/>
    <cellStyle name="Calculation 6 8" xfId="1104"/>
    <cellStyle name="Calculation 6 8 2" xfId="1687"/>
    <cellStyle name="Calculation 6 8 3" xfId="2225"/>
    <cellStyle name="Calculation 6 9" xfId="1203"/>
    <cellStyle name="Calculation 6 9 2" xfId="1771"/>
    <cellStyle name="Calculation 6 9 3" xfId="525"/>
    <cellStyle name="Calculation 7" xfId="32"/>
    <cellStyle name="Calculation 7 10" xfId="2245"/>
    <cellStyle name="Calculation 7 11" xfId="224"/>
    <cellStyle name="Calculation 7 2" xfId="371"/>
    <cellStyle name="Calculation 7 2 2" xfId="808"/>
    <cellStyle name="Calculation 7 2 3" xfId="1413"/>
    <cellStyle name="Calculation 7 2 4" xfId="1796"/>
    <cellStyle name="Calculation 7 2 5" xfId="2212"/>
    <cellStyle name="Calculation 7 3" xfId="355"/>
    <cellStyle name="Calculation 7 3 2" xfId="792"/>
    <cellStyle name="Calculation 7 3 3" xfId="1397"/>
    <cellStyle name="Calculation 7 3 4" xfId="546"/>
    <cellStyle name="Calculation 7 3 5" xfId="2216"/>
    <cellStyle name="Calculation 7 4" xfId="347"/>
    <cellStyle name="Calculation 7 4 2" xfId="784"/>
    <cellStyle name="Calculation 7 4 3" xfId="1389"/>
    <cellStyle name="Calculation 7 4 4" xfId="658"/>
    <cellStyle name="Calculation 7 4 5" xfId="2026"/>
    <cellStyle name="Calculation 7 5" xfId="960"/>
    <cellStyle name="Calculation 7 5 2" xfId="1564"/>
    <cellStyle name="Calculation 7 5 3" xfId="1634"/>
    <cellStyle name="Calculation 7 6" xfId="653"/>
    <cellStyle name="Calculation 7 7" xfId="1281"/>
    <cellStyle name="Calculation 7 8" xfId="2165"/>
    <cellStyle name="Calculation 7 9" xfId="2246"/>
    <cellStyle name="Calculation 8" xfId="137"/>
    <cellStyle name="Calculation 8 10" xfId="2389"/>
    <cellStyle name="Calculation 8 11" xfId="309"/>
    <cellStyle name="Calculation 8 2" xfId="435"/>
    <cellStyle name="Calculation 8 2 2" xfId="872"/>
    <cellStyle name="Calculation 8 2 3" xfId="1477"/>
    <cellStyle name="Calculation 8 2 4" xfId="1860"/>
    <cellStyle name="Calculation 8 2 5" xfId="1966"/>
    <cellStyle name="Calculation 8 3" xfId="392"/>
    <cellStyle name="Calculation 8 3 2" xfId="829"/>
    <cellStyle name="Calculation 8 3 3" xfId="1434"/>
    <cellStyle name="Calculation 8 3 4" xfId="1817"/>
    <cellStyle name="Calculation 8 3 5" xfId="2001"/>
    <cellStyle name="Calculation 8 4" xfId="455"/>
    <cellStyle name="Calculation 8 4 2" xfId="892"/>
    <cellStyle name="Calculation 8 4 3" xfId="1497"/>
    <cellStyle name="Calculation 8 4 4" xfId="1880"/>
    <cellStyle name="Calculation 8 4 5" xfId="1946"/>
    <cellStyle name="Calculation 8 5" xfId="1052"/>
    <cellStyle name="Calculation 8 5 2" xfId="1635"/>
    <cellStyle name="Calculation 8 5 3" xfId="2167"/>
    <cellStyle name="Calculation 8 6" xfId="746"/>
    <cellStyle name="Calculation 8 7" xfId="1351"/>
    <cellStyle name="Calculation 8 8" xfId="2186"/>
    <cellStyle name="Calculation 8 9" xfId="2333"/>
    <cellStyle name="Calculation 9" xfId="1185"/>
    <cellStyle name="Calculation 9 2" xfId="1753"/>
    <cellStyle name="Calculation 9 3" xfId="2061"/>
    <cellStyle name="Check Cell 2" xfId="33"/>
    <cellStyle name="Comma" xfId="2420" builtinId="3"/>
    <cellStyle name="Currency" xfId="2421" builtinId="4"/>
    <cellStyle name="Explanatory Text 2" xfId="34"/>
    <cellStyle name="Good" xfId="2422" builtinId="26"/>
    <cellStyle name="Good 2" xfId="35"/>
    <cellStyle name="Heading 1 2" xfId="36"/>
    <cellStyle name="Heading 2 2" xfId="37"/>
    <cellStyle name="Heading 3 2" xfId="48"/>
    <cellStyle name="Heading 3 2 2" xfId="77"/>
    <cellStyle name="Heading 3 2 2 2" xfId="255"/>
    <cellStyle name="Heading 3 2 2 2 2" xfId="692"/>
    <cellStyle name="Heading 3 2 2 3" xfId="994"/>
    <cellStyle name="Heading 3 2 2 4" xfId="578"/>
    <cellStyle name="Heading 3 2 3" xfId="64"/>
    <cellStyle name="Heading 3 2 3 2" xfId="981"/>
    <cellStyle name="Heading 3 2 3 3" xfId="565"/>
    <cellStyle name="Heading 3 2 4" xfId="966"/>
    <cellStyle name="Heading 3 2 5" xfId="550"/>
    <cellStyle name="Heading 3 3" xfId="71"/>
    <cellStyle name="Heading 3 3 2" xfId="249"/>
    <cellStyle name="Heading 3 3 2 2" xfId="686"/>
    <cellStyle name="Heading 3 3 3" xfId="988"/>
    <cellStyle name="Heading 3 3 4" xfId="572"/>
    <cellStyle name="Heading 3 4" xfId="38"/>
    <cellStyle name="Heading 3 4 2" xfId="961"/>
    <cellStyle name="Heading 3 4 3" xfId="659"/>
    <cellStyle name="Heading 4 2" xfId="39"/>
    <cellStyle name="Input 10" xfId="1090"/>
    <cellStyle name="Input 10 2" xfId="1673"/>
    <cellStyle name="Input 10 3" xfId="2234"/>
    <cellStyle name="Input 11" xfId="1180"/>
    <cellStyle name="Input 11 2" xfId="1748"/>
    <cellStyle name="Input 11 3" xfId="655"/>
    <cellStyle name="Input 12" xfId="545"/>
    <cellStyle name="Input 13" xfId="530"/>
    <cellStyle name="Input 14" xfId="642"/>
    <cellStyle name="Input 15" xfId="2162"/>
    <cellStyle name="Input 2" xfId="73"/>
    <cellStyle name="Input 2 10" xfId="1159"/>
    <cellStyle name="Input 2 10 2" xfId="1727"/>
    <cellStyle name="Input 2 10 3" xfId="2088"/>
    <cellStyle name="Input 2 11" xfId="574"/>
    <cellStyle name="Input 2 12" xfId="1217"/>
    <cellStyle name="Input 2 13" xfId="1236"/>
    <cellStyle name="Input 2 14" xfId="2223"/>
    <cellStyle name="Input 2 15" xfId="2272"/>
    <cellStyle name="Input 2 16" xfId="2375"/>
    <cellStyle name="Input 2 2" xfId="154"/>
    <cellStyle name="Input 2 2 10" xfId="2406"/>
    <cellStyle name="Input 2 2 11" xfId="326"/>
    <cellStyle name="Input 2 2 2" xfId="428"/>
    <cellStyle name="Input 2 2 2 2" xfId="865"/>
    <cellStyle name="Input 2 2 2 3" xfId="1470"/>
    <cellStyle name="Input 2 2 2 4" xfId="1853"/>
    <cellStyle name="Input 2 2 2 5" xfId="1997"/>
    <cellStyle name="Input 2 2 3" xfId="471"/>
    <cellStyle name="Input 2 2 3 2" xfId="908"/>
    <cellStyle name="Input 2 2 3 3" xfId="1513"/>
    <cellStyle name="Input 2 2 3 4" xfId="1896"/>
    <cellStyle name="Input 2 2 3 5" xfId="2196"/>
    <cellStyle name="Input 2 2 4" xfId="506"/>
    <cellStyle name="Input 2 2 4 2" xfId="943"/>
    <cellStyle name="Input 2 2 4 3" xfId="1548"/>
    <cellStyle name="Input 2 2 4 4" xfId="1931"/>
    <cellStyle name="Input 2 2 4 5" xfId="1723"/>
    <cellStyle name="Input 2 2 5" xfId="1069"/>
    <cellStyle name="Input 2 2 5 2" xfId="1652"/>
    <cellStyle name="Input 2 2 5 3" xfId="647"/>
    <cellStyle name="Input 2 2 6" xfId="763"/>
    <cellStyle name="Input 2 2 7" xfId="1368"/>
    <cellStyle name="Input 2 2 8" xfId="2075"/>
    <cellStyle name="Input 2 2 9" xfId="2350"/>
    <cellStyle name="Input 2 3" xfId="251"/>
    <cellStyle name="Input 2 3 2" xfId="688"/>
    <cellStyle name="Input 2 3 3" xfId="1310"/>
    <cellStyle name="Input 2 3 4" xfId="1321"/>
    <cellStyle name="Input 2 3 5" xfId="2172"/>
    <cellStyle name="Input 2 4" xfId="358"/>
    <cellStyle name="Input 2 4 2" xfId="795"/>
    <cellStyle name="Input 2 4 3" xfId="1400"/>
    <cellStyle name="Input 2 4 4" xfId="1783"/>
    <cellStyle name="Input 2 4 5" xfId="651"/>
    <cellStyle name="Input 2 5" xfId="362"/>
    <cellStyle name="Input 2 5 2" xfId="799"/>
    <cellStyle name="Input 2 5 3" xfId="1404"/>
    <cellStyle name="Input 2 5 4" xfId="1787"/>
    <cellStyle name="Input 2 5 5" xfId="2009"/>
    <cellStyle name="Input 2 6" xfId="423"/>
    <cellStyle name="Input 2 6 2" xfId="860"/>
    <cellStyle name="Input 2 6 3" xfId="1465"/>
    <cellStyle name="Input 2 6 4" xfId="1848"/>
    <cellStyle name="Input 2 6 5" xfId="2048"/>
    <cellStyle name="Input 2 7" xfId="990"/>
    <cellStyle name="Input 2 7 2" xfId="1587"/>
    <cellStyle name="Input 2 7 3" xfId="1623"/>
    <cellStyle name="Input 2 8" xfId="1162"/>
    <cellStyle name="Input 2 8 2" xfId="1730"/>
    <cellStyle name="Input 2 8 3" xfId="2033"/>
    <cellStyle name="Input 2 9" xfId="1187"/>
    <cellStyle name="Input 2 9 2" xfId="1755"/>
    <cellStyle name="Input 2 9 3" xfId="1241"/>
    <cellStyle name="Input 3" xfId="62"/>
    <cellStyle name="Input 3 10" xfId="1095"/>
    <cellStyle name="Input 3 10 2" xfId="1678"/>
    <cellStyle name="Input 3 10 3" xfId="1316"/>
    <cellStyle name="Input 3 11" xfId="563"/>
    <cellStyle name="Input 3 12" xfId="522"/>
    <cellStyle name="Input 3 13" xfId="1721"/>
    <cellStyle name="Input 3 14" xfId="2021"/>
    <cellStyle name="Input 3 15" xfId="2263"/>
    <cellStyle name="Input 3 16" xfId="2367"/>
    <cellStyle name="Input 3 2" xfId="145"/>
    <cellStyle name="Input 3 2 10" xfId="2397"/>
    <cellStyle name="Input 3 2 11" xfId="317"/>
    <cellStyle name="Input 3 2 2" xfId="369"/>
    <cellStyle name="Input 3 2 2 2" xfId="806"/>
    <cellStyle name="Input 3 2 2 3" xfId="1411"/>
    <cellStyle name="Input 3 2 2 4" xfId="1794"/>
    <cellStyle name="Input 3 2 2 5" xfId="1949"/>
    <cellStyle name="Input 3 2 3" xfId="463"/>
    <cellStyle name="Input 3 2 3 2" xfId="900"/>
    <cellStyle name="Input 3 2 3 3" xfId="1505"/>
    <cellStyle name="Input 3 2 3 4" xfId="1888"/>
    <cellStyle name="Input 3 2 3 5" xfId="2199"/>
    <cellStyle name="Input 3 2 4" xfId="497"/>
    <cellStyle name="Input 3 2 4 2" xfId="934"/>
    <cellStyle name="Input 3 2 4 3" xfId="1539"/>
    <cellStyle name="Input 3 2 4 4" xfId="1922"/>
    <cellStyle name="Input 3 2 4 5" xfId="2120"/>
    <cellStyle name="Input 3 2 5" xfId="1060"/>
    <cellStyle name="Input 3 2 5 2" xfId="1643"/>
    <cellStyle name="Input 3 2 5 3" xfId="2040"/>
    <cellStyle name="Input 3 2 6" xfId="754"/>
    <cellStyle name="Input 3 2 7" xfId="1359"/>
    <cellStyle name="Input 3 2 8" xfId="1702"/>
    <cellStyle name="Input 3 2 9" xfId="2341"/>
    <cellStyle name="Input 3 3" xfId="241"/>
    <cellStyle name="Input 3 3 2" xfId="678"/>
    <cellStyle name="Input 3 3 3" xfId="1300"/>
    <cellStyle name="Input 3 3 4" xfId="1713"/>
    <cellStyle name="Input 3 3 5" xfId="2101"/>
    <cellStyle name="Input 3 4" xfId="396"/>
    <cellStyle name="Input 3 4 2" xfId="833"/>
    <cellStyle name="Input 3 4 3" xfId="1438"/>
    <cellStyle name="Input 3 4 4" xfId="1821"/>
    <cellStyle name="Input 3 4 5" xfId="2106"/>
    <cellStyle name="Input 3 5" xfId="341"/>
    <cellStyle name="Input 3 5 2" xfId="778"/>
    <cellStyle name="Input 3 5 3" xfId="1383"/>
    <cellStyle name="Input 3 5 4" xfId="541"/>
    <cellStyle name="Input 3 5 5" xfId="2134"/>
    <cellStyle name="Input 3 6" xfId="479"/>
    <cellStyle name="Input 3 6 2" xfId="916"/>
    <cellStyle name="Input 3 6 3" xfId="1521"/>
    <cellStyle name="Input 3 6 4" xfId="1904"/>
    <cellStyle name="Input 3 6 5" xfId="1628"/>
    <cellStyle name="Input 3 7" xfId="979"/>
    <cellStyle name="Input 3 7 2" xfId="1576"/>
    <cellStyle name="Input 3 7 3" xfId="2052"/>
    <cellStyle name="Input 3 8" xfId="1176"/>
    <cellStyle name="Input 3 8 2" xfId="1744"/>
    <cellStyle name="Input 3 8 3" xfId="2029"/>
    <cellStyle name="Input 3 9" xfId="1161"/>
    <cellStyle name="Input 3 9 2" xfId="1729"/>
    <cellStyle name="Input 3 9 3" xfId="2171"/>
    <cellStyle name="Input 4" xfId="114"/>
    <cellStyle name="Input 4 10" xfId="1208"/>
    <cellStyle name="Input 4 10 2" xfId="1776"/>
    <cellStyle name="Input 4 10 3" xfId="2008"/>
    <cellStyle name="Input 4 11" xfId="615"/>
    <cellStyle name="Input 4 12" xfId="1249"/>
    <cellStyle name="Input 4 13" xfId="1716"/>
    <cellStyle name="Input 4 14" xfId="538"/>
    <cellStyle name="Input 4 15" xfId="2312"/>
    <cellStyle name="Input 4 16" xfId="2383"/>
    <cellStyle name="Input 4 2" xfId="162"/>
    <cellStyle name="Input 4 2 10" xfId="2414"/>
    <cellStyle name="Input 4 2 11" xfId="334"/>
    <cellStyle name="Input 4 2 2" xfId="440"/>
    <cellStyle name="Input 4 2 2 2" xfId="877"/>
    <cellStyle name="Input 4 2 2 3" xfId="1482"/>
    <cellStyle name="Input 4 2 2 4" xfId="1865"/>
    <cellStyle name="Input 4 2 2 5" xfId="2046"/>
    <cellStyle name="Input 4 2 3" xfId="399"/>
    <cellStyle name="Input 4 2 3 2" xfId="836"/>
    <cellStyle name="Input 4 2 3 3" xfId="1441"/>
    <cellStyle name="Input 4 2 3 4" xfId="1824"/>
    <cellStyle name="Input 4 2 3 5" xfId="1263"/>
    <cellStyle name="Input 4 2 4" xfId="514"/>
    <cellStyle name="Input 4 2 4 2" xfId="951"/>
    <cellStyle name="Input 4 2 4 3" xfId="1556"/>
    <cellStyle name="Input 4 2 4 4" xfId="1939"/>
    <cellStyle name="Input 4 2 4 5" xfId="1349"/>
    <cellStyle name="Input 4 2 5" xfId="1077"/>
    <cellStyle name="Input 4 2 5 2" xfId="1660"/>
    <cellStyle name="Input 4 2 5 3" xfId="1565"/>
    <cellStyle name="Input 4 2 6" xfId="771"/>
    <cellStyle name="Input 4 2 7" xfId="1376"/>
    <cellStyle name="Input 4 2 8" xfId="1980"/>
    <cellStyle name="Input 4 2 9" xfId="2358"/>
    <cellStyle name="Input 4 3" xfId="292"/>
    <cellStyle name="Input 4 3 2" xfId="729"/>
    <cellStyle name="Input 4 3 3" xfId="1338"/>
    <cellStyle name="Input 4 3 4" xfId="1591"/>
    <cellStyle name="Input 4 3 5" xfId="1626"/>
    <cellStyle name="Input 4 4" xfId="366"/>
    <cellStyle name="Input 4 4 2" xfId="803"/>
    <cellStyle name="Input 4 4 3" xfId="1408"/>
    <cellStyle name="Input 4 4 4" xfId="1791"/>
    <cellStyle name="Input 4 4 5" xfId="1956"/>
    <cellStyle name="Input 4 5" xfId="345"/>
    <cellStyle name="Input 4 5 2" xfId="782"/>
    <cellStyle name="Input 4 5 3" xfId="1387"/>
    <cellStyle name="Input 4 5 4" xfId="542"/>
    <cellStyle name="Input 4 5 5" xfId="2133"/>
    <cellStyle name="Input 4 6" xfId="491"/>
    <cellStyle name="Input 4 6 2" xfId="928"/>
    <cellStyle name="Input 4 6 3" xfId="1533"/>
    <cellStyle name="Input 4 6 4" xfId="1916"/>
    <cellStyle name="Input 4 6 5" xfId="2070"/>
    <cellStyle name="Input 4 7" xfId="1031"/>
    <cellStyle name="Input 4 7 2" xfId="1617"/>
    <cellStyle name="Input 4 7 3" xfId="1706"/>
    <cellStyle name="Input 4 8" xfId="1115"/>
    <cellStyle name="Input 4 8 2" xfId="1692"/>
    <cellStyle name="Input 4 8 3" xfId="1347"/>
    <cellStyle name="Input 4 9" xfId="1199"/>
    <cellStyle name="Input 4 9 2" xfId="1767"/>
    <cellStyle name="Input 4 9 3" xfId="1952"/>
    <cellStyle name="Input 5" xfId="68"/>
    <cellStyle name="Input 5 10" xfId="1171"/>
    <cellStyle name="Input 5 10 2" xfId="1739"/>
    <cellStyle name="Input 5 10 3" xfId="1257"/>
    <cellStyle name="Input 5 11" xfId="569"/>
    <cellStyle name="Input 5 12" xfId="519"/>
    <cellStyle name="Input 5 13" xfId="1330"/>
    <cellStyle name="Input 5 14" xfId="2073"/>
    <cellStyle name="Input 5 15" xfId="2268"/>
    <cellStyle name="Input 5 16" xfId="2371"/>
    <cellStyle name="Input 5 2" xfId="150"/>
    <cellStyle name="Input 5 2 10" xfId="2402"/>
    <cellStyle name="Input 5 2 11" xfId="322"/>
    <cellStyle name="Input 5 2 2" xfId="388"/>
    <cellStyle name="Input 5 2 2 2" xfId="825"/>
    <cellStyle name="Input 5 2 2 3" xfId="1430"/>
    <cellStyle name="Input 5 2 2 4" xfId="1813"/>
    <cellStyle name="Input 5 2 2 5" xfId="2145"/>
    <cellStyle name="Input 5 2 3" xfId="462"/>
    <cellStyle name="Input 5 2 3 2" xfId="899"/>
    <cellStyle name="Input 5 2 3 3" xfId="1504"/>
    <cellStyle name="Input 5 2 3 4" xfId="1887"/>
    <cellStyle name="Input 5 2 3 5" xfId="650"/>
    <cellStyle name="Input 5 2 4" xfId="502"/>
    <cellStyle name="Input 5 2 4 2" xfId="939"/>
    <cellStyle name="Input 5 2 4 3" xfId="1544"/>
    <cellStyle name="Input 5 2 4 4" xfId="1927"/>
    <cellStyle name="Input 5 2 4 5" xfId="2054"/>
    <cellStyle name="Input 5 2 5" xfId="1065"/>
    <cellStyle name="Input 5 2 5 2" xfId="1648"/>
    <cellStyle name="Input 5 2 5 3" xfId="1945"/>
    <cellStyle name="Input 5 2 6" xfId="759"/>
    <cellStyle name="Input 5 2 7" xfId="1364"/>
    <cellStyle name="Input 5 2 8" xfId="529"/>
    <cellStyle name="Input 5 2 9" xfId="2346"/>
    <cellStyle name="Input 5 3" xfId="246"/>
    <cellStyle name="Input 5 3 2" xfId="683"/>
    <cellStyle name="Input 5 3 3" xfId="1305"/>
    <cellStyle name="Input 5 3 4" xfId="1600"/>
    <cellStyle name="Input 5 3 5" xfId="2160"/>
    <cellStyle name="Input 5 4" xfId="409"/>
    <cellStyle name="Input 5 4 2" xfId="846"/>
    <cellStyle name="Input 5 4 3" xfId="1451"/>
    <cellStyle name="Input 5 4 4" xfId="1834"/>
    <cellStyle name="Input 5 4 5" xfId="2016"/>
    <cellStyle name="Input 5 5" xfId="470"/>
    <cellStyle name="Input 5 5 2" xfId="907"/>
    <cellStyle name="Input 5 5 3" xfId="1512"/>
    <cellStyle name="Input 5 5 4" xfId="1895"/>
    <cellStyle name="Input 5 5 5" xfId="2055"/>
    <cellStyle name="Input 5 6" xfId="446"/>
    <cellStyle name="Input 5 6 2" xfId="883"/>
    <cellStyle name="Input 5 6 3" xfId="1488"/>
    <cellStyle name="Input 5 6 4" xfId="1871"/>
    <cellStyle name="Input 5 6 5" xfId="649"/>
    <cellStyle name="Input 5 7" xfId="985"/>
    <cellStyle name="Input 5 7 2" xfId="1582"/>
    <cellStyle name="Input 5 7 3" xfId="1317"/>
    <cellStyle name="Input 5 8" xfId="1172"/>
    <cellStyle name="Input 5 8 2" xfId="1740"/>
    <cellStyle name="Input 5 8 3" xfId="1958"/>
    <cellStyle name="Input 5 9" xfId="1082"/>
    <cellStyle name="Input 5 9 2" xfId="1665"/>
    <cellStyle name="Input 5 9 3" xfId="2081"/>
    <cellStyle name="Input 6" xfId="117"/>
    <cellStyle name="Input 6 10" xfId="1211"/>
    <cellStyle name="Input 6 10 2" xfId="1779"/>
    <cellStyle name="Input 6 10 3" xfId="1722"/>
    <cellStyle name="Input 6 11" xfId="618"/>
    <cellStyle name="Input 6 12" xfId="1252"/>
    <cellStyle name="Input 6 13" xfId="1234"/>
    <cellStyle name="Input 6 14" xfId="2188"/>
    <cellStyle name="Input 6 15" xfId="2315"/>
    <cellStyle name="Input 6 16" xfId="2386"/>
    <cellStyle name="Input 6 2" xfId="165"/>
    <cellStyle name="Input 6 2 10" xfId="2417"/>
    <cellStyle name="Input 6 2 11" xfId="337"/>
    <cellStyle name="Input 6 2 2" xfId="443"/>
    <cellStyle name="Input 6 2 2 2" xfId="880"/>
    <cellStyle name="Input 6 2 2 3" xfId="1485"/>
    <cellStyle name="Input 6 2 2 4" xfId="1868"/>
    <cellStyle name="Input 6 2 2 5" xfId="1346"/>
    <cellStyle name="Input 6 2 3" xfId="374"/>
    <cellStyle name="Input 6 2 3 2" xfId="811"/>
    <cellStyle name="Input 6 2 3 3" xfId="1416"/>
    <cellStyle name="Input 6 2 3 4" xfId="1799"/>
    <cellStyle name="Input 6 2 3 5" xfId="2025"/>
    <cellStyle name="Input 6 2 4" xfId="517"/>
    <cellStyle name="Input 6 2 4 2" xfId="954"/>
    <cellStyle name="Input 6 2 4 3" xfId="1559"/>
    <cellStyle name="Input 6 2 4 4" xfId="1942"/>
    <cellStyle name="Input 6 2 4 5" xfId="2115"/>
    <cellStyle name="Input 6 2 5" xfId="1080"/>
    <cellStyle name="Input 6 2 5 2" xfId="1663"/>
    <cellStyle name="Input 6 2 5 3" xfId="2156"/>
    <cellStyle name="Input 6 2 6" xfId="774"/>
    <cellStyle name="Input 6 2 7" xfId="1379"/>
    <cellStyle name="Input 6 2 8" xfId="2002"/>
    <cellStyle name="Input 6 2 9" xfId="2361"/>
    <cellStyle name="Input 6 3" xfId="295"/>
    <cellStyle name="Input 6 3 2" xfId="732"/>
    <cellStyle name="Input 6 3 3" xfId="1341"/>
    <cellStyle name="Input 6 3 4" xfId="526"/>
    <cellStyle name="Input 6 3 5" xfId="2164"/>
    <cellStyle name="Input 6 4" xfId="352"/>
    <cellStyle name="Input 6 4 2" xfId="789"/>
    <cellStyle name="Input 6 4 3" xfId="1394"/>
    <cellStyle name="Input 6 4 4" xfId="1266"/>
    <cellStyle name="Input 6 4 5" xfId="2132"/>
    <cellStyle name="Input 6 5" xfId="357"/>
    <cellStyle name="Input 6 5 2" xfId="794"/>
    <cellStyle name="Input 6 5 3" xfId="1399"/>
    <cellStyle name="Input 6 5 4" xfId="1782"/>
    <cellStyle name="Input 6 5 5" xfId="1592"/>
    <cellStyle name="Input 6 6" xfId="489"/>
    <cellStyle name="Input 6 6 2" xfId="926"/>
    <cellStyle name="Input 6 6 3" xfId="1531"/>
    <cellStyle name="Input 6 6 4" xfId="1914"/>
    <cellStyle name="Input 6 6 5" xfId="1632"/>
    <cellStyle name="Input 6 7" xfId="1034"/>
    <cellStyle name="Input 6 7 2" xfId="1620"/>
    <cellStyle name="Input 6 7 3" xfId="1602"/>
    <cellStyle name="Input 6 8" xfId="1119"/>
    <cellStyle name="Input 6 8 2" xfId="1696"/>
    <cellStyle name="Input 6 8 3" xfId="2221"/>
    <cellStyle name="Input 6 9" xfId="1202"/>
    <cellStyle name="Input 6 9 2" xfId="1770"/>
    <cellStyle name="Input 6 9 3" xfId="1563"/>
    <cellStyle name="Input 7" xfId="40"/>
    <cellStyle name="Input 7 10" xfId="2244"/>
    <cellStyle name="Input 7 11" xfId="225"/>
    <cellStyle name="Input 7 2" xfId="346"/>
    <cellStyle name="Input 7 2 2" xfId="783"/>
    <cellStyle name="Input 7 2 3" xfId="1388"/>
    <cellStyle name="Input 7 2 4" xfId="1269"/>
    <cellStyle name="Input 7 2 5" xfId="648"/>
    <cellStyle name="Input 7 3" xfId="458"/>
    <cellStyle name="Input 7 3 2" xfId="895"/>
    <cellStyle name="Input 7 3 3" xfId="1500"/>
    <cellStyle name="Input 7 3 4" xfId="1883"/>
    <cellStyle name="Input 7 3 5" xfId="1288"/>
    <cellStyle name="Input 7 4" xfId="450"/>
    <cellStyle name="Input 7 4 2" xfId="887"/>
    <cellStyle name="Input 7 4 3" xfId="1492"/>
    <cellStyle name="Input 7 4 4" xfId="1875"/>
    <cellStyle name="Input 7 4 5" xfId="2004"/>
    <cellStyle name="Input 7 5" xfId="962"/>
    <cellStyle name="Input 7 5 2" xfId="1566"/>
    <cellStyle name="Input 7 5 3" xfId="2024"/>
    <cellStyle name="Input 7 6" xfId="661"/>
    <cellStyle name="Input 7 7" xfId="1286"/>
    <cellStyle name="Input 7 8" xfId="2064"/>
    <cellStyle name="Input 7 9" xfId="2247"/>
    <cellStyle name="Input 8" xfId="138"/>
    <cellStyle name="Input 8 10" xfId="2390"/>
    <cellStyle name="Input 8 11" xfId="310"/>
    <cellStyle name="Input 8 2" xfId="427"/>
    <cellStyle name="Input 8 2 2" xfId="864"/>
    <cellStyle name="Input 8 2 3" xfId="1469"/>
    <cellStyle name="Input 8 2 4" xfId="1852"/>
    <cellStyle name="Input 8 2 5" xfId="2144"/>
    <cellStyle name="Input 8 3" xfId="385"/>
    <cellStyle name="Input 8 3 2" xfId="822"/>
    <cellStyle name="Input 8 3 3" xfId="1427"/>
    <cellStyle name="Input 8 3 4" xfId="1810"/>
    <cellStyle name="Input 8 3 5" xfId="2149"/>
    <cellStyle name="Input 8 4" xfId="480"/>
    <cellStyle name="Input 8 4 2" xfId="917"/>
    <cellStyle name="Input 8 4 3" xfId="1522"/>
    <cellStyle name="Input 8 4 4" xfId="1905"/>
    <cellStyle name="Input 8 4 5" xfId="524"/>
    <cellStyle name="Input 8 5" xfId="1053"/>
    <cellStyle name="Input 8 5 2" xfId="1636"/>
    <cellStyle name="Input 8 5 3" xfId="2017"/>
    <cellStyle name="Input 8 6" xfId="747"/>
    <cellStyle name="Input 8 7" xfId="1352"/>
    <cellStyle name="Input 8 8" xfId="2071"/>
    <cellStyle name="Input 8 9" xfId="2334"/>
    <cellStyle name="Input 9" xfId="1183"/>
    <cellStyle name="Input 9 2" xfId="1751"/>
    <cellStyle name="Input 9 3" xfId="1986"/>
    <cellStyle name="Linked Cell 2" xfId="41"/>
    <cellStyle name="Neutral 2" xfId="42"/>
    <cellStyle name="Normal" xfId="0" builtinId="0"/>
    <cellStyle name="Normal 10" xfId="89"/>
    <cellStyle name="Normal 10 2" xfId="267"/>
    <cellStyle name="Normal 10 2 2" xfId="704"/>
    <cellStyle name="Normal 10 2 2 2" xfId="52"/>
    <cellStyle name="Normal 10 2 2 2 2" xfId="81"/>
    <cellStyle name="Normal 10 2 2 2 2 2" xfId="259"/>
    <cellStyle name="Normal 10 2 2 2 2 2 2" xfId="696"/>
    <cellStyle name="Normal 10 2 2 2 2 3" xfId="998"/>
    <cellStyle name="Normal 10 2 2 2 2 4" xfId="1128"/>
    <cellStyle name="Normal 10 2 2 2 2 5" xfId="582"/>
    <cellStyle name="Normal 10 2 2 2 2 6" xfId="2279"/>
    <cellStyle name="Normal 10 2 2 2 2 7" xfId="179"/>
    <cellStyle name="Normal 10 2 2 2 3" xfId="232"/>
    <cellStyle name="Normal 10 2 2 2 3 2" xfId="669"/>
    <cellStyle name="Normal 10 2 2 2 4" xfId="970"/>
    <cellStyle name="Normal 10 2 2 2 5" xfId="1108"/>
    <cellStyle name="Normal 10 2 2 2 6" xfId="554"/>
    <cellStyle name="Normal 10 2 2 2 7" xfId="2254"/>
    <cellStyle name="Normal 10 2 2 2 8" xfId="170"/>
    <cellStyle name="Normal 10 3" xfId="1006"/>
    <cellStyle name="Normal 10 4" xfId="1136"/>
    <cellStyle name="Normal 10 5" xfId="590"/>
    <cellStyle name="Normal 10 6" xfId="2287"/>
    <cellStyle name="Normal 10 7" xfId="187"/>
    <cellStyle name="Normal 11" xfId="90"/>
    <cellStyle name="Normal 11 2" xfId="268"/>
    <cellStyle name="Normal 11 2 2" xfId="705"/>
    <cellStyle name="Normal 11 3" xfId="1007"/>
    <cellStyle name="Normal 11 4" xfId="1137"/>
    <cellStyle name="Normal 11 5" xfId="591"/>
    <cellStyle name="Normal 11 6" xfId="2288"/>
    <cellStyle name="Normal 11 7" xfId="188"/>
    <cellStyle name="Normal 12" xfId="91"/>
    <cellStyle name="Normal 12 2" xfId="269"/>
    <cellStyle name="Normal 12 2 2" xfId="706"/>
    <cellStyle name="Normal 12 3" xfId="1008"/>
    <cellStyle name="Normal 12 4" xfId="1138"/>
    <cellStyle name="Normal 12 5" xfId="592"/>
    <cellStyle name="Normal 12 6" xfId="2289"/>
    <cellStyle name="Normal 12 7" xfId="189"/>
    <cellStyle name="Normal 13" xfId="92"/>
    <cellStyle name="Normal 13 2" xfId="270"/>
    <cellStyle name="Normal 13 2 2" xfId="707"/>
    <cellStyle name="Normal 13 3" xfId="1009"/>
    <cellStyle name="Normal 13 4" xfId="1139"/>
    <cellStyle name="Normal 13 5" xfId="593"/>
    <cellStyle name="Normal 13 6" xfId="2290"/>
    <cellStyle name="Normal 13 7" xfId="190"/>
    <cellStyle name="Normal 15" xfId="93"/>
    <cellStyle name="Normal 15 2" xfId="271"/>
    <cellStyle name="Normal 15 2 2" xfId="708"/>
    <cellStyle name="Normal 15 3" xfId="1010"/>
    <cellStyle name="Normal 15 4" xfId="1140"/>
    <cellStyle name="Normal 15 5" xfId="594"/>
    <cellStyle name="Normal 15 6" xfId="2291"/>
    <cellStyle name="Normal 15 7" xfId="191"/>
    <cellStyle name="Normal 16" xfId="94"/>
    <cellStyle name="Normal 16 2" xfId="272"/>
    <cellStyle name="Normal 16 2 2" xfId="709"/>
    <cellStyle name="Normal 16 3" xfId="1011"/>
    <cellStyle name="Normal 16 4" xfId="1141"/>
    <cellStyle name="Normal 16 5" xfId="595"/>
    <cellStyle name="Normal 16 6" xfId="2292"/>
    <cellStyle name="Normal 16 7" xfId="192"/>
    <cellStyle name="Normal 18" xfId="95"/>
    <cellStyle name="Normal 18 2" xfId="273"/>
    <cellStyle name="Normal 18 2 2" xfId="710"/>
    <cellStyle name="Normal 18 3" xfId="1012"/>
    <cellStyle name="Normal 18 4" xfId="1142"/>
    <cellStyle name="Normal 18 5" xfId="596"/>
    <cellStyle name="Normal 18 6" xfId="2293"/>
    <cellStyle name="Normal 18 7" xfId="193"/>
    <cellStyle name="Normal 2" xfId="1"/>
    <cellStyle name="Normal 22" xfId="96"/>
    <cellStyle name="Normal 22 2" xfId="274"/>
    <cellStyle name="Normal 22 2 2" xfId="711"/>
    <cellStyle name="Normal 22 3" xfId="1013"/>
    <cellStyle name="Normal 22 4" xfId="1143"/>
    <cellStyle name="Normal 22 5" xfId="597"/>
    <cellStyle name="Normal 22 6" xfId="2294"/>
    <cellStyle name="Normal 22 7" xfId="194"/>
    <cellStyle name="Normal 25" xfId="97"/>
    <cellStyle name="Normal 25 2" xfId="275"/>
    <cellStyle name="Normal 25 2 2" xfId="712"/>
    <cellStyle name="Normal 25 3" xfId="1014"/>
    <cellStyle name="Normal 25 4" xfId="1144"/>
    <cellStyle name="Normal 25 5" xfId="598"/>
    <cellStyle name="Normal 25 6" xfId="2295"/>
    <cellStyle name="Normal 25 7" xfId="195"/>
    <cellStyle name="Normal 3" xfId="2"/>
    <cellStyle name="Normal 3 10" xfId="1105"/>
    <cellStyle name="Normal 3 11" xfId="551"/>
    <cellStyle name="Normal 3 12" xfId="2238"/>
    <cellStyle name="Normal 3 13" xfId="167"/>
    <cellStyle name="Normal 3 2" xfId="5"/>
    <cellStyle name="Normal 3 2 10" xfId="51"/>
    <cellStyle name="Normal 3 2 10 2" xfId="969"/>
    <cellStyle name="Normal 3 2 10 3" xfId="668"/>
    <cellStyle name="Normal 3 2 10 4" xfId="2253"/>
    <cellStyle name="Normal 3 2 10 5" xfId="231"/>
    <cellStyle name="Normal 3 2 11" xfId="958"/>
    <cellStyle name="Normal 3 2 12" xfId="1107"/>
    <cellStyle name="Normal 3 2 13" xfId="553"/>
    <cellStyle name="Normal 3 2 14" xfId="2240"/>
    <cellStyle name="Normal 3 2 15" xfId="169"/>
    <cellStyle name="Normal 3 2 2" xfId="56"/>
    <cellStyle name="Normal 3 2 2 2" xfId="85"/>
    <cellStyle name="Normal 3 2 2 2 2" xfId="263"/>
    <cellStyle name="Normal 3 2 2 2 2 2" xfId="700"/>
    <cellStyle name="Normal 3 2 2 2 3" xfId="1002"/>
    <cellStyle name="Normal 3 2 2 2 4" xfId="1132"/>
    <cellStyle name="Normal 3 2 2 2 5" xfId="586"/>
    <cellStyle name="Normal 3 2 2 2 6" xfId="2283"/>
    <cellStyle name="Normal 3 2 2 2 7" xfId="183"/>
    <cellStyle name="Normal 3 2 2 3" xfId="236"/>
    <cellStyle name="Normal 3 2 2 3 2" xfId="673"/>
    <cellStyle name="Normal 3 2 2 4" xfId="974"/>
    <cellStyle name="Normal 3 2 2 5" xfId="1112"/>
    <cellStyle name="Normal 3 2 2 6" xfId="558"/>
    <cellStyle name="Normal 3 2 2 7" xfId="2258"/>
    <cellStyle name="Normal 3 2 2 8" xfId="174"/>
    <cellStyle name="Normal 3 2 3" xfId="58"/>
    <cellStyle name="Normal 3 2 3 2" xfId="88"/>
    <cellStyle name="Normal 3 2 3 2 2" xfId="266"/>
    <cellStyle name="Normal 3 2 3 2 2 2" xfId="703"/>
    <cellStyle name="Normal 3 2 3 2 3" xfId="1005"/>
    <cellStyle name="Normal 3 2 3 2 4" xfId="1135"/>
    <cellStyle name="Normal 3 2 3 2 5" xfId="589"/>
    <cellStyle name="Normal 3 2 3 2 6" xfId="2286"/>
    <cellStyle name="Normal 3 2 3 2 7" xfId="186"/>
    <cellStyle name="Normal 3 2 3 3" xfId="86"/>
    <cellStyle name="Normal 3 2 3 3 2" xfId="264"/>
    <cellStyle name="Normal 3 2 3 3 2 2" xfId="701"/>
    <cellStyle name="Normal 3 2 3 3 3" xfId="1003"/>
    <cellStyle name="Normal 3 2 3 3 4" xfId="1133"/>
    <cellStyle name="Normal 3 2 3 3 5" xfId="587"/>
    <cellStyle name="Normal 3 2 3 3 6" xfId="2284"/>
    <cellStyle name="Normal 3 2 3 3 7" xfId="184"/>
    <cellStyle name="Normal 3 2 3 4" xfId="237"/>
    <cellStyle name="Normal 3 2 3 4 2" xfId="674"/>
    <cellStyle name="Normal 3 2 3 5" xfId="975"/>
    <cellStyle name="Normal 3 2 3 6" xfId="1114"/>
    <cellStyle name="Normal 3 2 3 7" xfId="559"/>
    <cellStyle name="Normal 3 2 3 8" xfId="2259"/>
    <cellStyle name="Normal 3 2 3 9" xfId="175"/>
    <cellStyle name="Normal 3 2 4" xfId="87"/>
    <cellStyle name="Normal 3 2 4 2" xfId="265"/>
    <cellStyle name="Normal 3 2 4 2 2" xfId="702"/>
    <cellStyle name="Normal 3 2 4 3" xfId="1004"/>
    <cellStyle name="Normal 3 2 4 4" xfId="1134"/>
    <cellStyle name="Normal 3 2 4 5" xfId="588"/>
    <cellStyle name="Normal 3 2 4 6" xfId="2285"/>
    <cellStyle name="Normal 3 2 4 7" xfId="185"/>
    <cellStyle name="Normal 3 2 5" xfId="80"/>
    <cellStyle name="Normal 3 2 5 2" xfId="258"/>
    <cellStyle name="Normal 3 2 5 2 2" xfId="695"/>
    <cellStyle name="Normal 3 2 5 3" xfId="997"/>
    <cellStyle name="Normal 3 2 5 4" xfId="1127"/>
    <cellStyle name="Normal 3 2 5 5" xfId="581"/>
    <cellStyle name="Normal 3 2 5 6" xfId="2278"/>
    <cellStyle name="Normal 3 2 5 7" xfId="178"/>
    <cellStyle name="Normal 3 2 6" xfId="123"/>
    <cellStyle name="Normal 3 2 6 2" xfId="299"/>
    <cellStyle name="Normal 3 2 6 2 2" xfId="736"/>
    <cellStyle name="Normal 3 2 6 3" xfId="1038"/>
    <cellStyle name="Normal 3 2 6 4" xfId="622"/>
    <cellStyle name="Normal 3 2 6 5" xfId="2319"/>
    <cellStyle name="Normal 3 2 6 6" xfId="210"/>
    <cellStyle name="Normal 3 2 7" xfId="127"/>
    <cellStyle name="Normal 3 2 7 2" xfId="303"/>
    <cellStyle name="Normal 3 2 7 2 2" xfId="740"/>
    <cellStyle name="Normal 3 2 7 3" xfId="1042"/>
    <cellStyle name="Normal 3 2 7 4" xfId="626"/>
    <cellStyle name="Normal 3 2 7 5" xfId="2323"/>
    <cellStyle name="Normal 3 2 7 6" xfId="214"/>
    <cellStyle name="Normal 3 2 8" xfId="131"/>
    <cellStyle name="Normal 3 2 8 2" xfId="307"/>
    <cellStyle name="Normal 3 2 8 2 2" xfId="744"/>
    <cellStyle name="Normal 3 2 8 3" xfId="1046"/>
    <cellStyle name="Normal 3 2 8 4" xfId="630"/>
    <cellStyle name="Normal 3 2 8 5" xfId="2327"/>
    <cellStyle name="Normal 3 2 8 6" xfId="218"/>
    <cellStyle name="Normal 3 2 9" xfId="135"/>
    <cellStyle name="Normal 3 2 9 2" xfId="1050"/>
    <cellStyle name="Normal 3 2 9 3" xfId="634"/>
    <cellStyle name="Normal 3 2 9 4" xfId="2331"/>
    <cellStyle name="Normal 3 2 9 5" xfId="222"/>
    <cellStyle name="Normal 3 3" xfId="78"/>
    <cellStyle name="Normal 3 3 2" xfId="256"/>
    <cellStyle name="Normal 3 3 2 2" xfId="693"/>
    <cellStyle name="Normal 3 3 3" xfId="995"/>
    <cellStyle name="Normal 3 3 4" xfId="1125"/>
    <cellStyle name="Normal 3 3 5" xfId="579"/>
    <cellStyle name="Normal 3 3 6" xfId="2276"/>
    <cellStyle name="Normal 3 3 7" xfId="176"/>
    <cellStyle name="Normal 3 4" xfId="120"/>
    <cellStyle name="Normal 3 4 2" xfId="297"/>
    <cellStyle name="Normal 3 4 2 2" xfId="734"/>
    <cellStyle name="Normal 3 4 3" xfId="1036"/>
    <cellStyle name="Normal 3 4 4" xfId="620"/>
    <cellStyle name="Normal 3 4 5" xfId="2317"/>
    <cellStyle name="Normal 3 4 6" xfId="208"/>
    <cellStyle name="Normal 3 5" xfId="125"/>
    <cellStyle name="Normal 3 5 2" xfId="301"/>
    <cellStyle name="Normal 3 5 2 2" xfId="738"/>
    <cellStyle name="Normal 3 5 3" xfId="1040"/>
    <cellStyle name="Normal 3 5 4" xfId="624"/>
    <cellStyle name="Normal 3 5 5" xfId="2321"/>
    <cellStyle name="Normal 3 5 6" xfId="212"/>
    <cellStyle name="Normal 3 6" xfId="129"/>
    <cellStyle name="Normal 3 6 2" xfId="305"/>
    <cellStyle name="Normal 3 6 2 2" xfId="742"/>
    <cellStyle name="Normal 3 6 3" xfId="1044"/>
    <cellStyle name="Normal 3 6 4" xfId="628"/>
    <cellStyle name="Normal 3 6 5" xfId="2325"/>
    <cellStyle name="Normal 3 6 6" xfId="216"/>
    <cellStyle name="Normal 3 7" xfId="133"/>
    <cellStyle name="Normal 3 7 2" xfId="1048"/>
    <cellStyle name="Normal 3 7 3" xfId="632"/>
    <cellStyle name="Normal 3 7 4" xfId="2329"/>
    <cellStyle name="Normal 3 7 5" xfId="220"/>
    <cellStyle name="Normal 3 8" xfId="49"/>
    <cellStyle name="Normal 3 8 2" xfId="967"/>
    <cellStyle name="Normal 3 8 3" xfId="666"/>
    <cellStyle name="Normal 3 8 4" xfId="2251"/>
    <cellStyle name="Normal 3 8 5" xfId="229"/>
    <cellStyle name="Normal 3 9" xfId="956"/>
    <cellStyle name="Normal 31" xfId="98"/>
    <cellStyle name="Normal 31 2" xfId="276"/>
    <cellStyle name="Normal 31 2 2" xfId="713"/>
    <cellStyle name="Normal 31 3" xfId="1015"/>
    <cellStyle name="Normal 31 4" xfId="1145"/>
    <cellStyle name="Normal 31 5" xfId="599"/>
    <cellStyle name="Normal 31 6" xfId="2296"/>
    <cellStyle name="Normal 31 7" xfId="196"/>
    <cellStyle name="Normal 39" xfId="99"/>
    <cellStyle name="Normal 39 2" xfId="277"/>
    <cellStyle name="Normal 39 2 2" xfId="714"/>
    <cellStyle name="Normal 39 3" xfId="1016"/>
    <cellStyle name="Normal 39 4" xfId="1146"/>
    <cellStyle name="Normal 39 5" xfId="600"/>
    <cellStyle name="Normal 39 6" xfId="2297"/>
    <cellStyle name="Normal 39 7" xfId="197"/>
    <cellStyle name="Normal 4" xfId="3"/>
    <cellStyle name="Normal 4 10" xfId="552"/>
    <cellStyle name="Normal 4 11" xfId="2239"/>
    <cellStyle name="Normal 4 12" xfId="168"/>
    <cellStyle name="Normal 4 2" xfId="6"/>
    <cellStyle name="Normal 4 2 10" xfId="2241"/>
    <cellStyle name="Normal 4 2 11" xfId="177"/>
    <cellStyle name="Normal 4 2 2" xfId="124"/>
    <cellStyle name="Normal 4 2 2 2" xfId="300"/>
    <cellStyle name="Normal 4 2 2 2 2" xfId="737"/>
    <cellStyle name="Normal 4 2 2 3" xfId="1039"/>
    <cellStyle name="Normal 4 2 2 4" xfId="623"/>
    <cellStyle name="Normal 4 2 2 5" xfId="2320"/>
    <cellStyle name="Normal 4 2 2 6" xfId="211"/>
    <cellStyle name="Normal 4 2 3" xfId="128"/>
    <cellStyle name="Normal 4 2 3 2" xfId="304"/>
    <cellStyle name="Normal 4 2 3 2 2" xfId="741"/>
    <cellStyle name="Normal 4 2 3 3" xfId="1043"/>
    <cellStyle name="Normal 4 2 3 4" xfId="627"/>
    <cellStyle name="Normal 4 2 3 5" xfId="2324"/>
    <cellStyle name="Normal 4 2 3 6" xfId="215"/>
    <cellStyle name="Normal 4 2 4" xfId="132"/>
    <cellStyle name="Normal 4 2 4 2" xfId="308"/>
    <cellStyle name="Normal 4 2 4 2 2" xfId="745"/>
    <cellStyle name="Normal 4 2 4 3" xfId="1047"/>
    <cellStyle name="Normal 4 2 4 4" xfId="631"/>
    <cellStyle name="Normal 4 2 4 5" xfId="2328"/>
    <cellStyle name="Normal 4 2 4 6" xfId="219"/>
    <cellStyle name="Normal 4 2 5" xfId="136"/>
    <cellStyle name="Normal 4 2 5 2" xfId="1051"/>
    <cellStyle name="Normal 4 2 5 3" xfId="635"/>
    <cellStyle name="Normal 4 2 5 4" xfId="2332"/>
    <cellStyle name="Normal 4 2 5 5" xfId="223"/>
    <cellStyle name="Normal 4 2 6" xfId="79"/>
    <cellStyle name="Normal 4 2 6 2" xfId="996"/>
    <cellStyle name="Normal 4 2 6 3" xfId="694"/>
    <cellStyle name="Normal 4 2 6 4" xfId="2277"/>
    <cellStyle name="Normal 4 2 6 5" xfId="257"/>
    <cellStyle name="Normal 4 2 7" xfId="959"/>
    <cellStyle name="Normal 4 2 8" xfId="1126"/>
    <cellStyle name="Normal 4 2 9" xfId="580"/>
    <cellStyle name="Normal 4 3" xfId="121"/>
    <cellStyle name="Normal 4 3 2" xfId="298"/>
    <cellStyle name="Normal 4 3 2 2" xfId="735"/>
    <cellStyle name="Normal 4 3 3" xfId="1037"/>
    <cellStyle name="Normal 4 3 4" xfId="621"/>
    <cellStyle name="Normal 4 3 5" xfId="2318"/>
    <cellStyle name="Normal 4 3 6" xfId="209"/>
    <cellStyle name="Normal 4 4" xfId="126"/>
    <cellStyle name="Normal 4 4 2" xfId="302"/>
    <cellStyle name="Normal 4 4 2 2" xfId="739"/>
    <cellStyle name="Normal 4 4 3" xfId="1041"/>
    <cellStyle name="Normal 4 4 4" xfId="625"/>
    <cellStyle name="Normal 4 4 5" xfId="2322"/>
    <cellStyle name="Normal 4 4 6" xfId="213"/>
    <cellStyle name="Normal 4 5" xfId="130"/>
    <cellStyle name="Normal 4 5 2" xfId="306"/>
    <cellStyle name="Normal 4 5 2 2" xfId="743"/>
    <cellStyle name="Normal 4 5 3" xfId="1045"/>
    <cellStyle name="Normal 4 5 4" xfId="629"/>
    <cellStyle name="Normal 4 5 5" xfId="2326"/>
    <cellStyle name="Normal 4 5 6" xfId="217"/>
    <cellStyle name="Normal 4 6" xfId="134"/>
    <cellStyle name="Normal 4 6 2" xfId="1049"/>
    <cellStyle name="Normal 4 6 3" xfId="633"/>
    <cellStyle name="Normal 4 6 4" xfId="2330"/>
    <cellStyle name="Normal 4 6 5" xfId="221"/>
    <cellStyle name="Normal 4 7" xfId="50"/>
    <cellStyle name="Normal 4 7 2" xfId="968"/>
    <cellStyle name="Normal 4 7 3" xfId="667"/>
    <cellStyle name="Normal 4 7 4" xfId="2252"/>
    <cellStyle name="Normal 4 7 5" xfId="230"/>
    <cellStyle name="Normal 4 8" xfId="957"/>
    <cellStyle name="Normal 4 9" xfId="1106"/>
    <cellStyle name="Normal 40" xfId="100"/>
    <cellStyle name="Normal 40 2" xfId="278"/>
    <cellStyle name="Normal 40 2 2" xfId="715"/>
    <cellStyle name="Normal 40 3" xfId="1017"/>
    <cellStyle name="Normal 40 4" xfId="1147"/>
    <cellStyle name="Normal 40 5" xfId="601"/>
    <cellStyle name="Normal 40 6" xfId="2298"/>
    <cellStyle name="Normal 40 7" xfId="198"/>
    <cellStyle name="Normal 41" xfId="101"/>
    <cellStyle name="Normal 41 2" xfId="279"/>
    <cellStyle name="Normal 41 2 2" xfId="716"/>
    <cellStyle name="Normal 41 3" xfId="1018"/>
    <cellStyle name="Normal 41 4" xfId="1148"/>
    <cellStyle name="Normal 41 5" xfId="602"/>
    <cellStyle name="Normal 41 6" xfId="2299"/>
    <cellStyle name="Normal 41 7" xfId="199"/>
    <cellStyle name="Normal 42" xfId="102"/>
    <cellStyle name="Normal 42 2" xfId="280"/>
    <cellStyle name="Normal 42 2 2" xfId="717"/>
    <cellStyle name="Normal 42 3" xfId="1019"/>
    <cellStyle name="Normal 42 4" xfId="1149"/>
    <cellStyle name="Normal 42 5" xfId="603"/>
    <cellStyle name="Normal 42 6" xfId="2300"/>
    <cellStyle name="Normal 42 7" xfId="200"/>
    <cellStyle name="Normal 43" xfId="103"/>
    <cellStyle name="Normal 43 2" xfId="281"/>
    <cellStyle name="Normal 43 2 2" xfId="718"/>
    <cellStyle name="Normal 43 3" xfId="1020"/>
    <cellStyle name="Normal 43 4" xfId="1150"/>
    <cellStyle name="Normal 43 5" xfId="604"/>
    <cellStyle name="Normal 43 6" xfId="2301"/>
    <cellStyle name="Normal 43 7" xfId="201"/>
    <cellStyle name="Normal 44" xfId="104"/>
    <cellStyle name="Normal 44 2" xfId="282"/>
    <cellStyle name="Normal 44 2 2" xfId="719"/>
    <cellStyle name="Normal 44 3" xfId="1021"/>
    <cellStyle name="Normal 44 4" xfId="1151"/>
    <cellStyle name="Normal 44 5" xfId="605"/>
    <cellStyle name="Normal 44 6" xfId="2302"/>
    <cellStyle name="Normal 44 7" xfId="202"/>
    <cellStyle name="Normal 45" xfId="105"/>
    <cellStyle name="Normal 45 2" xfId="283"/>
    <cellStyle name="Normal 45 2 2" xfId="720"/>
    <cellStyle name="Normal 45 3" xfId="1022"/>
    <cellStyle name="Normal 45 4" xfId="1152"/>
    <cellStyle name="Normal 45 5" xfId="606"/>
    <cellStyle name="Normal 45 6" xfId="2303"/>
    <cellStyle name="Normal 45 7" xfId="203"/>
    <cellStyle name="Normal 49" xfId="106"/>
    <cellStyle name="Normal 49 2" xfId="284"/>
    <cellStyle name="Normal 49 2 2" xfId="721"/>
    <cellStyle name="Normal 49 3" xfId="1023"/>
    <cellStyle name="Normal 49 4" xfId="1153"/>
    <cellStyle name="Normal 49 5" xfId="607"/>
    <cellStyle name="Normal 49 6" xfId="2304"/>
    <cellStyle name="Normal 49 7" xfId="204"/>
    <cellStyle name="Normal 5" xfId="4"/>
    <cellStyle name="Normal 5 2" xfId="122"/>
    <cellStyle name="Normal 5 3" xfId="57"/>
    <cellStyle name="Normal 51" xfId="107"/>
    <cellStyle name="Normal 51 2" xfId="285"/>
    <cellStyle name="Normal 51 2 2" xfId="722"/>
    <cellStyle name="Normal 51 3" xfId="1024"/>
    <cellStyle name="Normal 51 4" xfId="1154"/>
    <cellStyle name="Normal 51 5" xfId="608"/>
    <cellStyle name="Normal 51 6" xfId="2305"/>
    <cellStyle name="Normal 51 7" xfId="205"/>
    <cellStyle name="Normal 52" xfId="108"/>
    <cellStyle name="Normal 52 2" xfId="286"/>
    <cellStyle name="Normal 52 2 2" xfId="723"/>
    <cellStyle name="Normal 52 3" xfId="1025"/>
    <cellStyle name="Normal 52 4" xfId="1155"/>
    <cellStyle name="Normal 52 5" xfId="609"/>
    <cellStyle name="Normal 52 6" xfId="2306"/>
    <cellStyle name="Normal 52 7" xfId="206"/>
    <cellStyle name="Normal 7" xfId="2419"/>
    <cellStyle name="Normal 88" xfId="53"/>
    <cellStyle name="Normal 88 2" xfId="82"/>
    <cellStyle name="Normal 88 2 2" xfId="260"/>
    <cellStyle name="Normal 88 2 2 2" xfId="697"/>
    <cellStyle name="Normal 88 2 3" xfId="999"/>
    <cellStyle name="Normal 88 2 4" xfId="1129"/>
    <cellStyle name="Normal 88 2 5" xfId="583"/>
    <cellStyle name="Normal 88 2 6" xfId="2280"/>
    <cellStyle name="Normal 88 2 7" xfId="180"/>
    <cellStyle name="Normal 88 3" xfId="233"/>
    <cellStyle name="Normal 88 3 2" xfId="670"/>
    <cellStyle name="Normal 88 4" xfId="971"/>
    <cellStyle name="Normal 88 5" xfId="1109"/>
    <cellStyle name="Normal 88 6" xfId="555"/>
    <cellStyle name="Normal 88 7" xfId="2255"/>
    <cellStyle name="Normal 88 8" xfId="171"/>
    <cellStyle name="Normal 9" xfId="109"/>
    <cellStyle name="Normal 9 2" xfId="287"/>
    <cellStyle name="Normal 9 2 2" xfId="724"/>
    <cellStyle name="Normal 9 3" xfId="1026"/>
    <cellStyle name="Normal 9 4" xfId="1156"/>
    <cellStyle name="Normal 9 5" xfId="610"/>
    <cellStyle name="Normal 9 6" xfId="2307"/>
    <cellStyle name="Normal 9 7" xfId="207"/>
    <cellStyle name="Normal 90" xfId="54"/>
    <cellStyle name="Normal 90 2" xfId="83"/>
    <cellStyle name="Normal 90 2 2" xfId="261"/>
    <cellStyle name="Normal 90 2 2 2" xfId="698"/>
    <cellStyle name="Normal 90 2 3" xfId="1000"/>
    <cellStyle name="Normal 90 2 4" xfId="1130"/>
    <cellStyle name="Normal 90 2 5" xfId="584"/>
    <cellStyle name="Normal 90 2 6" xfId="2281"/>
    <cellStyle name="Normal 90 2 7" xfId="181"/>
    <cellStyle name="Normal 90 3" xfId="234"/>
    <cellStyle name="Normal 90 3 2" xfId="671"/>
    <cellStyle name="Normal 90 4" xfId="972"/>
    <cellStyle name="Normal 90 5" xfId="1110"/>
    <cellStyle name="Normal 90 6" xfId="556"/>
    <cellStyle name="Normal 90 7" xfId="2256"/>
    <cellStyle name="Normal 90 8" xfId="172"/>
    <cellStyle name="Normal 96" xfId="55"/>
    <cellStyle name="Normal 96 2" xfId="84"/>
    <cellStyle name="Normal 96 2 2" xfId="262"/>
    <cellStyle name="Normal 96 2 2 2" xfId="699"/>
    <cellStyle name="Normal 96 2 3" xfId="1001"/>
    <cellStyle name="Normal 96 2 4" xfId="1131"/>
    <cellStyle name="Normal 96 2 5" xfId="585"/>
    <cellStyle name="Normal 96 2 6" xfId="2282"/>
    <cellStyle name="Normal 96 2 7" xfId="182"/>
    <cellStyle name="Normal 96 3" xfId="235"/>
    <cellStyle name="Normal 96 3 2" xfId="672"/>
    <cellStyle name="Normal 96 4" xfId="973"/>
    <cellStyle name="Normal 96 5" xfId="1111"/>
    <cellStyle name="Normal 96 6" xfId="557"/>
    <cellStyle name="Normal 96 7" xfId="2257"/>
    <cellStyle name="Normal 96 8" xfId="173"/>
    <cellStyle name="Note 10" xfId="1118"/>
    <cellStyle name="Note 10 2" xfId="1695"/>
    <cellStyle name="Note 10 3" xfId="2233"/>
    <cellStyle name="Note 11" xfId="1091"/>
    <cellStyle name="Note 11 2" xfId="1674"/>
    <cellStyle name="Note 11 3" xfId="2175"/>
    <cellStyle name="Note 12" xfId="547"/>
    <cellStyle name="Note 13" xfId="528"/>
    <cellStyle name="Note 14" xfId="1243"/>
    <cellStyle name="Note 15" xfId="2035"/>
    <cellStyle name="Note 2" xfId="74"/>
    <cellStyle name="Note 2 10" xfId="1120"/>
    <cellStyle name="Note 2 10 2" xfId="1697"/>
    <cellStyle name="Note 2 10 3" xfId="2137"/>
    <cellStyle name="Note 2 11" xfId="575"/>
    <cellStyle name="Note 2 12" xfId="1218"/>
    <cellStyle name="Note 2 13" xfId="1718"/>
    <cellStyle name="Note 2 14" xfId="2224"/>
    <cellStyle name="Note 2 15" xfId="2273"/>
    <cellStyle name="Note 2 16" xfId="2376"/>
    <cellStyle name="Note 2 2" xfId="155"/>
    <cellStyle name="Note 2 2 10" xfId="2407"/>
    <cellStyle name="Note 2 2 11" xfId="327"/>
    <cellStyle name="Note 2 2 2" xfId="361"/>
    <cellStyle name="Note 2 2 2 2" xfId="798"/>
    <cellStyle name="Note 2 2 2 3" xfId="1403"/>
    <cellStyle name="Note 2 2 2 4" xfId="1786"/>
    <cellStyle name="Note 2 2 2 5" xfId="2003"/>
    <cellStyle name="Note 2 2 3" xfId="466"/>
    <cellStyle name="Note 2 2 3 2" xfId="903"/>
    <cellStyle name="Note 2 2 3 3" xfId="1508"/>
    <cellStyle name="Note 2 2 3 4" xfId="1891"/>
    <cellStyle name="Note 2 2 3 5" xfId="1225"/>
    <cellStyle name="Note 2 2 4" xfId="507"/>
    <cellStyle name="Note 2 2 4 2" xfId="944"/>
    <cellStyle name="Note 2 2 4 3" xfId="1549"/>
    <cellStyle name="Note 2 2 4 4" xfId="1932"/>
    <cellStyle name="Note 2 2 4 5" xfId="2013"/>
    <cellStyle name="Note 2 2 5" xfId="1070"/>
    <cellStyle name="Note 2 2 5 2" xfId="1653"/>
    <cellStyle name="Note 2 2 5 3" xfId="2066"/>
    <cellStyle name="Note 2 2 6" xfId="764"/>
    <cellStyle name="Note 2 2 7" xfId="1369"/>
    <cellStyle name="Note 2 2 8" xfId="1960"/>
    <cellStyle name="Note 2 2 9" xfId="2351"/>
    <cellStyle name="Note 2 3" xfId="252"/>
    <cellStyle name="Note 2 3 2" xfId="689"/>
    <cellStyle name="Note 2 3 3" xfId="1311"/>
    <cellStyle name="Note 2 3 4" xfId="1230"/>
    <cellStyle name="Note 2 3 5" xfId="2010"/>
    <cellStyle name="Note 2 4" xfId="398"/>
    <cellStyle name="Note 2 4 2" xfId="835"/>
    <cellStyle name="Note 2 4 3" xfId="1440"/>
    <cellStyle name="Note 2 4 4" xfId="1823"/>
    <cellStyle name="Note 2 4 5" xfId="2155"/>
    <cellStyle name="Note 2 5" xfId="456"/>
    <cellStyle name="Note 2 5 2" xfId="893"/>
    <cellStyle name="Note 2 5 3" xfId="1498"/>
    <cellStyle name="Note 2 5 4" xfId="1881"/>
    <cellStyle name="Note 2 5 5" xfId="2184"/>
    <cellStyle name="Note 2 6" xfId="485"/>
    <cellStyle name="Note 2 6 2" xfId="922"/>
    <cellStyle name="Note 2 6 3" xfId="1527"/>
    <cellStyle name="Note 2 6 4" xfId="1910"/>
    <cellStyle name="Note 2 6 5" xfId="2053"/>
    <cellStyle name="Note 2 7" xfId="991"/>
    <cellStyle name="Note 2 7 2" xfId="1588"/>
    <cellStyle name="Note 2 7 3" xfId="1318"/>
    <cellStyle name="Note 2 8" xfId="1190"/>
    <cellStyle name="Note 2 8 2" xfId="1758"/>
    <cellStyle name="Note 2 8 3" xfId="2067"/>
    <cellStyle name="Note 2 9" xfId="1083"/>
    <cellStyle name="Note 2 9 2" xfId="1666"/>
    <cellStyle name="Note 2 9 3" xfId="1607"/>
    <cellStyle name="Note 3" xfId="59"/>
    <cellStyle name="Note 3 10" xfId="1094"/>
    <cellStyle name="Note 3 10 2" xfId="1677"/>
    <cellStyle name="Note 3 10 3" xfId="1991"/>
    <cellStyle name="Note 3 11" xfId="560"/>
    <cellStyle name="Note 3 12" xfId="640"/>
    <cellStyle name="Note 3 13" xfId="1610"/>
    <cellStyle name="Note 3 14" xfId="2231"/>
    <cellStyle name="Note 3 15" xfId="2260"/>
    <cellStyle name="Note 3 16" xfId="2364"/>
    <cellStyle name="Note 3 2" xfId="142"/>
    <cellStyle name="Note 3 2 10" xfId="2394"/>
    <cellStyle name="Note 3 2 11" xfId="314"/>
    <cellStyle name="Note 3 2 2" xfId="372"/>
    <cellStyle name="Note 3 2 2 2" xfId="809"/>
    <cellStyle name="Note 3 2 2 3" xfId="1414"/>
    <cellStyle name="Note 3 2 2 4" xfId="1797"/>
    <cellStyle name="Note 3 2 2 5" xfId="2127"/>
    <cellStyle name="Note 3 2 3" xfId="426"/>
    <cellStyle name="Note 3 2 3 2" xfId="863"/>
    <cellStyle name="Note 3 2 3 3" xfId="1468"/>
    <cellStyle name="Note 3 2 3 4" xfId="1851"/>
    <cellStyle name="Note 3 2 3 5" xfId="1611"/>
    <cellStyle name="Note 3 2 4" xfId="494"/>
    <cellStyle name="Note 3 2 4 2" xfId="931"/>
    <cellStyle name="Note 3 2 4 3" xfId="1536"/>
    <cellStyle name="Note 3 2 4 4" xfId="1919"/>
    <cellStyle name="Note 3 2 4 5" xfId="662"/>
    <cellStyle name="Note 3 2 5" xfId="1057"/>
    <cellStyle name="Note 3 2 5 2" xfId="1640"/>
    <cellStyle name="Note 3 2 5 3" xfId="1625"/>
    <cellStyle name="Note 3 2 6" xfId="751"/>
    <cellStyle name="Note 3 2 7" xfId="1356"/>
    <cellStyle name="Note 3 2 8" xfId="1261"/>
    <cellStyle name="Note 3 2 9" xfId="2338"/>
    <cellStyle name="Note 3 3" xfId="238"/>
    <cellStyle name="Note 3 3 2" xfId="675"/>
    <cellStyle name="Note 3 3 3" xfId="1297"/>
    <cellStyle name="Note 3 3 4" xfId="1324"/>
    <cellStyle name="Note 3 3 5" xfId="2056"/>
    <cellStyle name="Note 3 4" xfId="363"/>
    <cellStyle name="Note 3 4 2" xfId="800"/>
    <cellStyle name="Note 3 4 3" xfId="1405"/>
    <cellStyle name="Note 3 4 4" xfId="1788"/>
    <cellStyle name="Note 3 4 5" xfId="2214"/>
    <cellStyle name="Note 3 5" xfId="343"/>
    <cellStyle name="Note 3 5 2" xfId="780"/>
    <cellStyle name="Note 3 5 3" xfId="1385"/>
    <cellStyle name="Note 3 5 4" xfId="657"/>
    <cellStyle name="Note 3 5 5" xfId="2028"/>
    <cellStyle name="Note 3 6" xfId="449"/>
    <cellStyle name="Note 3 6 2" xfId="886"/>
    <cellStyle name="Note 3 6 3" xfId="1491"/>
    <cellStyle name="Note 3 6 4" xfId="1874"/>
    <cellStyle name="Note 3 6 5" xfId="2107"/>
    <cellStyle name="Note 3 7" xfId="976"/>
    <cellStyle name="Note 3 7 2" xfId="1573"/>
    <cellStyle name="Note 3 7 3" xfId="1624"/>
    <cellStyle name="Note 3 8" xfId="1089"/>
    <cellStyle name="Note 3 8 2" xfId="1672"/>
    <cellStyle name="Note 3 8 3" xfId="1984"/>
    <cellStyle name="Note 3 9" xfId="1087"/>
    <cellStyle name="Note 3 9 2" xfId="1670"/>
    <cellStyle name="Note 3 9 3" xfId="2051"/>
    <cellStyle name="Note 4" xfId="60"/>
    <cellStyle name="Note 4 10" xfId="1179"/>
    <cellStyle name="Note 4 10 2" xfId="1747"/>
    <cellStyle name="Note 4 10 3" xfId="1223"/>
    <cellStyle name="Note 4 11" xfId="561"/>
    <cellStyle name="Note 4 12" xfId="523"/>
    <cellStyle name="Note 4 13" xfId="1331"/>
    <cellStyle name="Note 4 14" xfId="2174"/>
    <cellStyle name="Note 4 15" xfId="2261"/>
    <cellStyle name="Note 4 16" xfId="2365"/>
    <cellStyle name="Note 4 2" xfId="143"/>
    <cellStyle name="Note 4 2 10" xfId="2395"/>
    <cellStyle name="Note 4 2 11" xfId="315"/>
    <cellStyle name="Note 4 2 2" xfId="353"/>
    <cellStyle name="Note 4 2 2 2" xfId="790"/>
    <cellStyle name="Note 4 2 2 3" xfId="1395"/>
    <cellStyle name="Note 4 2 2 4" xfId="660"/>
    <cellStyle name="Note 4 2 2 5" xfId="1999"/>
    <cellStyle name="Note 4 2 3" xfId="459"/>
    <cellStyle name="Note 4 2 3 2" xfId="896"/>
    <cellStyle name="Note 4 2 3 3" xfId="1501"/>
    <cellStyle name="Note 4 2 3 4" xfId="1884"/>
    <cellStyle name="Note 4 2 3 5" xfId="2197"/>
    <cellStyle name="Note 4 2 4" xfId="495"/>
    <cellStyle name="Note 4 2 4 2" xfId="932"/>
    <cellStyle name="Note 4 2 4 3" xfId="1537"/>
    <cellStyle name="Note 4 2 4 4" xfId="1920"/>
    <cellStyle name="Note 4 2 4 5" xfId="2091"/>
    <cellStyle name="Note 4 2 5" xfId="1058"/>
    <cellStyle name="Note 4 2 5 2" xfId="1641"/>
    <cellStyle name="Note 4 2 5 3" xfId="2102"/>
    <cellStyle name="Note 4 2 6" xfId="752"/>
    <cellStyle name="Note 4 2 7" xfId="1357"/>
    <cellStyle name="Note 4 2 8" xfId="2195"/>
    <cellStyle name="Note 4 2 9" xfId="2339"/>
    <cellStyle name="Note 4 3" xfId="239"/>
    <cellStyle name="Note 4 3 2" xfId="676"/>
    <cellStyle name="Note 4 3 3" xfId="1298"/>
    <cellStyle name="Note 4 3 4" xfId="1233"/>
    <cellStyle name="Note 4 3 5" xfId="2228"/>
    <cellStyle name="Note 4 4" xfId="412"/>
    <cellStyle name="Note 4 4 2" xfId="849"/>
    <cellStyle name="Note 4 4 3" xfId="1454"/>
    <cellStyle name="Note 4 4 4" xfId="1837"/>
    <cellStyle name="Note 4 4 5" xfId="2125"/>
    <cellStyle name="Note 4 5" xfId="415"/>
    <cellStyle name="Note 4 5 2" xfId="852"/>
    <cellStyle name="Note 4 5 3" xfId="1457"/>
    <cellStyle name="Note 4 5 4" xfId="1840"/>
    <cellStyle name="Note 4 5 5" xfId="2209"/>
    <cellStyle name="Note 4 6" xfId="477"/>
    <cellStyle name="Note 4 6 2" xfId="914"/>
    <cellStyle name="Note 4 6 3" xfId="1519"/>
    <cellStyle name="Note 4 6 4" xfId="1902"/>
    <cellStyle name="Note 4 6 5" xfId="1256"/>
    <cellStyle name="Note 4 7" xfId="977"/>
    <cellStyle name="Note 4 7 2" xfId="1574"/>
    <cellStyle name="Note 4 7 3" xfId="1320"/>
    <cellStyle name="Note 4 8" xfId="1178"/>
    <cellStyle name="Note 4 8 2" xfId="1746"/>
    <cellStyle name="Note 4 8 3" xfId="2097"/>
    <cellStyle name="Note 4 9" xfId="1086"/>
    <cellStyle name="Note 4 9 2" xfId="1669"/>
    <cellStyle name="Note 4 9 3" xfId="1976"/>
    <cellStyle name="Note 5" xfId="113"/>
    <cellStyle name="Note 5 10" xfId="1207"/>
    <cellStyle name="Note 5 10 2" xfId="1775"/>
    <cellStyle name="Note 5 10 3" xfId="1987"/>
    <cellStyle name="Note 5 11" xfId="614"/>
    <cellStyle name="Note 5 12" xfId="1248"/>
    <cellStyle name="Note 5 13" xfId="1235"/>
    <cellStyle name="Note 5 14" xfId="1224"/>
    <cellStyle name="Note 5 15" xfId="2311"/>
    <cellStyle name="Note 5 16" xfId="2382"/>
    <cellStyle name="Note 5 2" xfId="161"/>
    <cellStyle name="Note 5 2 10" xfId="2413"/>
    <cellStyle name="Note 5 2 11" xfId="333"/>
    <cellStyle name="Note 5 2 2" xfId="439"/>
    <cellStyle name="Note 5 2 2 2" xfId="876"/>
    <cellStyle name="Note 5 2 2 3" xfId="1481"/>
    <cellStyle name="Note 5 2 2 4" xfId="1864"/>
    <cellStyle name="Note 5 2 2 5" xfId="2150"/>
    <cellStyle name="Note 5 2 3" xfId="424"/>
    <cellStyle name="Note 5 2 3 2" xfId="861"/>
    <cellStyle name="Note 5 2 3 3" xfId="1466"/>
    <cellStyle name="Note 5 2 3 4" xfId="1849"/>
    <cellStyle name="Note 5 2 3 5" xfId="2148"/>
    <cellStyle name="Note 5 2 4" xfId="513"/>
    <cellStyle name="Note 5 2 4 2" xfId="950"/>
    <cellStyle name="Note 5 2 4 3" xfId="1555"/>
    <cellStyle name="Note 5 2 4 4" xfId="1938"/>
    <cellStyle name="Note 5 2 4 5" xfId="2116"/>
    <cellStyle name="Note 5 2 5" xfId="1076"/>
    <cellStyle name="Note 5 2 5 2" xfId="1659"/>
    <cellStyle name="Note 5 2 5 3" xfId="2018"/>
    <cellStyle name="Note 5 2 6" xfId="770"/>
    <cellStyle name="Note 5 2 7" xfId="1375"/>
    <cellStyle name="Note 5 2 8" xfId="1343"/>
    <cellStyle name="Note 5 2 9" xfId="2357"/>
    <cellStyle name="Note 5 3" xfId="291"/>
    <cellStyle name="Note 5 3 2" xfId="728"/>
    <cellStyle name="Note 5 3 3" xfId="1337"/>
    <cellStyle name="Note 5 3 4" xfId="521"/>
    <cellStyle name="Note 5 3 5" xfId="1972"/>
    <cellStyle name="Note 5 4" xfId="429"/>
    <cellStyle name="Note 5 4 2" xfId="866"/>
    <cellStyle name="Note 5 4 3" xfId="1471"/>
    <cellStyle name="Note 5 4 4" xfId="1854"/>
    <cellStyle name="Note 5 4 5" xfId="2049"/>
    <cellStyle name="Note 5 5" xfId="387"/>
    <cellStyle name="Note 5 5 2" xfId="824"/>
    <cellStyle name="Note 5 5 3" xfId="1429"/>
    <cellStyle name="Note 5 5 4" xfId="1812"/>
    <cellStyle name="Note 5 5 5" xfId="2038"/>
    <cellStyle name="Note 5 6" xfId="484"/>
    <cellStyle name="Note 5 6 2" xfId="921"/>
    <cellStyle name="Note 5 6 3" xfId="1526"/>
    <cellStyle name="Note 5 6 4" xfId="1909"/>
    <cellStyle name="Note 5 6 5" xfId="2123"/>
    <cellStyle name="Note 5 7" xfId="1030"/>
    <cellStyle name="Note 5 7 2" xfId="1616"/>
    <cellStyle name="Note 5 7 3" xfId="2158"/>
    <cellStyle name="Note 5 8" xfId="1124"/>
    <cellStyle name="Note 5 8 2" xfId="1701"/>
    <cellStyle name="Note 5 8 3" xfId="1965"/>
    <cellStyle name="Note 5 9" xfId="1198"/>
    <cellStyle name="Note 5 9 2" xfId="1766"/>
    <cellStyle name="Note 5 9 3" xfId="2063"/>
    <cellStyle name="Note 6" xfId="67"/>
    <cellStyle name="Note 6 10" xfId="1099"/>
    <cellStyle name="Note 6 10 2" xfId="1682"/>
    <cellStyle name="Note 6 10 3" xfId="2074"/>
    <cellStyle name="Note 6 11" xfId="568"/>
    <cellStyle name="Note 6 12" xfId="636"/>
    <cellStyle name="Note 6 13" xfId="1608"/>
    <cellStyle name="Note 6 14" xfId="1707"/>
    <cellStyle name="Note 6 15" xfId="2267"/>
    <cellStyle name="Note 6 16" xfId="2370"/>
    <cellStyle name="Note 6 2" xfId="149"/>
    <cellStyle name="Note 6 2 10" xfId="2401"/>
    <cellStyle name="Note 6 2 11" xfId="321"/>
    <cellStyle name="Note 6 2 2" xfId="421"/>
    <cellStyle name="Note 6 2 2 2" xfId="858"/>
    <cellStyle name="Note 6 2 2 3" xfId="1463"/>
    <cellStyle name="Note 6 2 2 4" xfId="1846"/>
    <cellStyle name="Note 6 2 2 5" xfId="1981"/>
    <cellStyle name="Note 6 2 3" xfId="368"/>
    <cellStyle name="Note 6 2 3 2" xfId="805"/>
    <cellStyle name="Note 6 2 3 3" xfId="1410"/>
    <cellStyle name="Note 6 2 3 4" xfId="1793"/>
    <cellStyle name="Note 6 2 3 5" xfId="2128"/>
    <cellStyle name="Note 6 2 4" xfId="501"/>
    <cellStyle name="Note 6 2 4 2" xfId="938"/>
    <cellStyle name="Note 6 2 4 3" xfId="1543"/>
    <cellStyle name="Note 6 2 4 4" xfId="1926"/>
    <cellStyle name="Note 6 2 4 5" xfId="2119"/>
    <cellStyle name="Note 6 2 5" xfId="1064"/>
    <cellStyle name="Note 6 2 5 2" xfId="1647"/>
    <cellStyle name="Note 6 2 5 3" xfId="2104"/>
    <cellStyle name="Note 6 2 6" xfId="758"/>
    <cellStyle name="Note 6 2 7" xfId="1363"/>
    <cellStyle name="Note 6 2 8" xfId="1350"/>
    <cellStyle name="Note 6 2 9" xfId="2345"/>
    <cellStyle name="Note 6 3" xfId="245"/>
    <cellStyle name="Note 6 3 2" xfId="682"/>
    <cellStyle name="Note 6 3 3" xfId="1304"/>
    <cellStyle name="Note 6 3 4" xfId="1712"/>
    <cellStyle name="Note 6 3 5" xfId="2000"/>
    <cellStyle name="Note 6 4" xfId="360"/>
    <cellStyle name="Note 6 4 2" xfId="797"/>
    <cellStyle name="Note 6 4 3" xfId="1402"/>
    <cellStyle name="Note 6 4 4" xfId="1785"/>
    <cellStyle name="Note 6 4 5" xfId="2130"/>
    <cellStyle name="Note 6 5" xfId="461"/>
    <cellStyle name="Note 6 5 2" xfId="898"/>
    <cellStyle name="Note 6 5 3" xfId="1503"/>
    <cellStyle name="Note 6 5 4" xfId="1886"/>
    <cellStyle name="Note 6 5 5" xfId="1282"/>
    <cellStyle name="Note 6 6" xfId="486"/>
    <cellStyle name="Note 6 6 2" xfId="923"/>
    <cellStyle name="Note 6 6 3" xfId="1528"/>
    <cellStyle name="Note 6 6 4" xfId="1911"/>
    <cellStyle name="Note 6 6 5" xfId="1990"/>
    <cellStyle name="Note 6 7" xfId="984"/>
    <cellStyle name="Note 6 7 2" xfId="1581"/>
    <cellStyle name="Note 6 7 3" xfId="2087"/>
    <cellStyle name="Note 6 8" xfId="1088"/>
    <cellStyle name="Note 6 8 2" xfId="1671"/>
    <cellStyle name="Note 6 8 3" xfId="2050"/>
    <cellStyle name="Note 6 9" xfId="1188"/>
    <cellStyle name="Note 6 9 2" xfId="1756"/>
    <cellStyle name="Note 6 9 3" xfId="2092"/>
    <cellStyle name="Note 7" xfId="43"/>
    <cellStyle name="Note 7 10" xfId="2243"/>
    <cellStyle name="Note 7 11" xfId="226"/>
    <cellStyle name="Note 7 2" xfId="390"/>
    <cellStyle name="Note 7 2 2" xfId="827"/>
    <cellStyle name="Note 7 2 3" xfId="1432"/>
    <cellStyle name="Note 7 2 4" xfId="1815"/>
    <cellStyle name="Note 7 2 5" xfId="1970"/>
    <cellStyle name="Note 7 3" xfId="405"/>
    <cellStyle name="Note 7 3 2" xfId="842"/>
    <cellStyle name="Note 7 3 3" xfId="1447"/>
    <cellStyle name="Note 7 3 4" xfId="1830"/>
    <cellStyle name="Note 7 3 5" xfId="1630"/>
    <cellStyle name="Note 7 4" xfId="488"/>
    <cellStyle name="Note 7 4 2" xfId="925"/>
    <cellStyle name="Note 7 4 3" xfId="1530"/>
    <cellStyle name="Note 7 4 4" xfId="1913"/>
    <cellStyle name="Note 7 4 5" xfId="2122"/>
    <cellStyle name="Note 7 5" xfId="963"/>
    <cellStyle name="Note 7 5 2" xfId="1567"/>
    <cellStyle name="Note 7 5 3" xfId="1284"/>
    <cellStyle name="Note 7 6" xfId="663"/>
    <cellStyle name="Note 7 7" xfId="1289"/>
    <cellStyle name="Note 7 8" xfId="2222"/>
    <cellStyle name="Note 7 9" xfId="2248"/>
    <cellStyle name="Note 8" xfId="139"/>
    <cellStyle name="Note 8 10" xfId="2391"/>
    <cellStyle name="Note 8 11" xfId="311"/>
    <cellStyle name="Note 8 2" xfId="354"/>
    <cellStyle name="Note 8 2 2" xfId="791"/>
    <cellStyle name="Note 8 2 3" xfId="1396"/>
    <cellStyle name="Note 8 2 4" xfId="1265"/>
    <cellStyle name="Note 8 2 5" xfId="2078"/>
    <cellStyle name="Note 8 3" xfId="431"/>
    <cellStyle name="Note 8 3 2" xfId="868"/>
    <cellStyle name="Note 8 3 3" xfId="1473"/>
    <cellStyle name="Note 8 3 4" xfId="1856"/>
    <cellStyle name="Note 8 3 5" xfId="1222"/>
    <cellStyle name="Note 8 4" xfId="487"/>
    <cellStyle name="Note 8 4 2" xfId="924"/>
    <cellStyle name="Note 8 4 3" xfId="1529"/>
    <cellStyle name="Note 8 4 4" xfId="1912"/>
    <cellStyle name="Note 8 4 5" xfId="2207"/>
    <cellStyle name="Note 8 5" xfId="1054"/>
    <cellStyle name="Note 8 5 2" xfId="1637"/>
    <cellStyle name="Note 8 5 3" xfId="2057"/>
    <cellStyle name="Note 8 6" xfId="748"/>
    <cellStyle name="Note 8 7" xfId="1353"/>
    <cellStyle name="Note 8 8" xfId="2082"/>
    <cellStyle name="Note 8 9" xfId="2335"/>
    <cellStyle name="Note 9" xfId="1182"/>
    <cellStyle name="Note 9 2" xfId="1750"/>
    <cellStyle name="Note 9 3" xfId="2020"/>
    <cellStyle name="Output 10" xfId="1174"/>
    <cellStyle name="Output 10 2" xfId="1742"/>
    <cellStyle name="Output 10 3" xfId="2076"/>
    <cellStyle name="Output 11" xfId="1166"/>
    <cellStyle name="Output 11 2" xfId="1734"/>
    <cellStyle name="Output 11 3" xfId="2030"/>
    <cellStyle name="Output 12" xfId="548"/>
    <cellStyle name="Output 13" xfId="645"/>
    <cellStyle name="Output 14" xfId="1724"/>
    <cellStyle name="Output 15" xfId="2235"/>
    <cellStyle name="Output 2" xfId="75"/>
    <cellStyle name="Output 2 10" xfId="1160"/>
    <cellStyle name="Output 2 10 2" xfId="1728"/>
    <cellStyle name="Output 2 10 3" xfId="2230"/>
    <cellStyle name="Output 2 11" xfId="576"/>
    <cellStyle name="Output 2 12" xfId="1219"/>
    <cellStyle name="Output 2 13" xfId="1606"/>
    <cellStyle name="Output 2 14" xfId="2103"/>
    <cellStyle name="Output 2 15" xfId="2274"/>
    <cellStyle name="Output 2 16" xfId="2377"/>
    <cellStyle name="Output 2 2" xfId="156"/>
    <cellStyle name="Output 2 2 10" xfId="2408"/>
    <cellStyle name="Output 2 2 11" xfId="328"/>
    <cellStyle name="Output 2 2 2" xfId="359"/>
    <cellStyle name="Output 2 2 2 2" xfId="796"/>
    <cellStyle name="Output 2 2 2 3" xfId="1401"/>
    <cellStyle name="Output 2 2 2 4" xfId="1784"/>
    <cellStyle name="Output 2 2 2 5" xfId="2215"/>
    <cellStyle name="Output 2 2 3" xfId="472"/>
    <cellStyle name="Output 2 2 3 2" xfId="909"/>
    <cellStyle name="Output 2 2 3 3" xfId="1514"/>
    <cellStyle name="Output 2 2 3 4" xfId="1897"/>
    <cellStyle name="Output 2 2 3 5" xfId="2111"/>
    <cellStyle name="Output 2 2 4" xfId="508"/>
    <cellStyle name="Output 2 2 4 2" xfId="945"/>
    <cellStyle name="Output 2 2 4 3" xfId="1550"/>
    <cellStyle name="Output 2 2 4 4" xfId="1933"/>
    <cellStyle name="Output 2 2 4 5" xfId="2202"/>
    <cellStyle name="Output 2 2 5" xfId="1071"/>
    <cellStyle name="Output 2 2 5 2" xfId="1654"/>
    <cellStyle name="Output 2 2 5 3" xfId="1983"/>
    <cellStyle name="Output 2 2 6" xfId="765"/>
    <cellStyle name="Output 2 2 7" xfId="1370"/>
    <cellStyle name="Output 2 2 8" xfId="2220"/>
    <cellStyle name="Output 2 2 9" xfId="2352"/>
    <cellStyle name="Output 2 3" xfId="253"/>
    <cellStyle name="Output 2 3 2" xfId="690"/>
    <cellStyle name="Output 2 3 3" xfId="1312"/>
    <cellStyle name="Output 2 3 4" xfId="1711"/>
    <cellStyle name="Output 2 3 5" xfId="2232"/>
    <cellStyle name="Output 2 4" xfId="379"/>
    <cellStyle name="Output 2 4 2" xfId="816"/>
    <cellStyle name="Output 2 4 3" xfId="1421"/>
    <cellStyle name="Output 2 4 4" xfId="1804"/>
    <cellStyle name="Output 2 4 5" xfId="2177"/>
    <cellStyle name="Output 2 5" xfId="384"/>
    <cellStyle name="Output 2 5 2" xfId="821"/>
    <cellStyle name="Output 2 5 3" xfId="1426"/>
    <cellStyle name="Output 2 5 4" xfId="1809"/>
    <cellStyle name="Output 2 5 5" xfId="1969"/>
    <cellStyle name="Output 2 6" xfId="365"/>
    <cellStyle name="Output 2 6 2" xfId="802"/>
    <cellStyle name="Output 2 6 3" xfId="1407"/>
    <cellStyle name="Output 2 6 4" xfId="1790"/>
    <cellStyle name="Output 2 6 5" xfId="1294"/>
    <cellStyle name="Output 2 7" xfId="992"/>
    <cellStyle name="Output 2 7 2" xfId="1589"/>
    <cellStyle name="Output 2 7 3" xfId="1951"/>
    <cellStyle name="Output 2 8" xfId="1084"/>
    <cellStyle name="Output 2 8 2" xfId="1667"/>
    <cellStyle name="Output 2 8 3" xfId="1597"/>
    <cellStyle name="Output 2 9" xfId="1191"/>
    <cellStyle name="Output 2 9 2" xfId="1759"/>
    <cellStyle name="Output 2 9 3" xfId="1228"/>
    <cellStyle name="Output 3" xfId="110"/>
    <cellStyle name="Output 3 10" xfId="1204"/>
    <cellStyle name="Output 3 10 2" xfId="1772"/>
    <cellStyle name="Output 3 10 3" xfId="1948"/>
    <cellStyle name="Output 3 11" xfId="611"/>
    <cellStyle name="Output 3 12" xfId="1245"/>
    <cellStyle name="Output 3 13" xfId="1717"/>
    <cellStyle name="Output 3 14" xfId="2036"/>
    <cellStyle name="Output 3 15" xfId="2308"/>
    <cellStyle name="Output 3 16" xfId="2379"/>
    <cellStyle name="Output 3 2" xfId="158"/>
    <cellStyle name="Output 3 2 10" xfId="2410"/>
    <cellStyle name="Output 3 2 11" xfId="330"/>
    <cellStyle name="Output 3 2 2" xfId="436"/>
    <cellStyle name="Output 3 2 2 2" xfId="873"/>
    <cellStyle name="Output 3 2 2 3" xfId="1478"/>
    <cellStyle name="Output 3 2 2 4" xfId="1861"/>
    <cellStyle name="Output 3 2 2 5" xfId="1963"/>
    <cellStyle name="Output 3 2 3" xfId="434"/>
    <cellStyle name="Output 3 2 3 2" xfId="871"/>
    <cellStyle name="Output 3 2 3 3" xfId="1476"/>
    <cellStyle name="Output 3 2 3 4" xfId="1859"/>
    <cellStyle name="Output 3 2 3 5" xfId="2105"/>
    <cellStyle name="Output 3 2 4" xfId="510"/>
    <cellStyle name="Output 3 2 4 2" xfId="947"/>
    <cellStyle name="Output 3 2 4 3" xfId="1552"/>
    <cellStyle name="Output 3 2 4 4" xfId="1935"/>
    <cellStyle name="Output 3 2 4 5" xfId="1562"/>
    <cellStyle name="Output 3 2 5" xfId="1073"/>
    <cellStyle name="Output 3 2 5 2" xfId="1656"/>
    <cellStyle name="Output 3 2 5 3" xfId="2058"/>
    <cellStyle name="Output 3 2 6" xfId="767"/>
    <cellStyle name="Output 3 2 7" xfId="1372"/>
    <cellStyle name="Output 3 2 8" xfId="1996"/>
    <cellStyle name="Output 3 2 9" xfId="2354"/>
    <cellStyle name="Output 3 3" xfId="288"/>
    <cellStyle name="Output 3 3 2" xfId="725"/>
    <cellStyle name="Output 3 3 3" xfId="1334"/>
    <cellStyle name="Output 3 3 4" xfId="1215"/>
    <cellStyle name="Output 3 3 5" xfId="2157"/>
    <cellStyle name="Output 3 4" xfId="367"/>
    <cellStyle name="Output 3 4 2" xfId="804"/>
    <cellStyle name="Output 3 4 3" xfId="1409"/>
    <cellStyle name="Output 3 4 4" xfId="1792"/>
    <cellStyle name="Output 3 4 5" xfId="2213"/>
    <cellStyle name="Output 3 5" xfId="451"/>
    <cellStyle name="Output 3 5 2" xfId="888"/>
    <cellStyle name="Output 3 5 3" xfId="1493"/>
    <cellStyle name="Output 3 5 4" xfId="1876"/>
    <cellStyle name="Output 3 5 5" xfId="1275"/>
    <cellStyle name="Output 3 6" xfId="453"/>
    <cellStyle name="Output 3 6 2" xfId="890"/>
    <cellStyle name="Output 3 6 3" xfId="1495"/>
    <cellStyle name="Output 3 6 4" xfId="1878"/>
    <cellStyle name="Output 3 6 5" xfId="2113"/>
    <cellStyle name="Output 3 7" xfId="1027"/>
    <cellStyle name="Output 3 7 2" xfId="1613"/>
    <cellStyle name="Output 3 7 3" xfId="641"/>
    <cellStyle name="Output 3 8" xfId="1113"/>
    <cellStyle name="Output 3 8 2" xfId="1691"/>
    <cellStyle name="Output 3 8 3" xfId="2083"/>
    <cellStyle name="Output 3 9" xfId="1195"/>
    <cellStyle name="Output 3 9 2" xfId="1763"/>
    <cellStyle name="Output 3 9 3" xfId="2047"/>
    <cellStyle name="Output 4" xfId="61"/>
    <cellStyle name="Output 4 10" xfId="1097"/>
    <cellStyle name="Output 4 10 2" xfId="1680"/>
    <cellStyle name="Output 4 10 3" xfId="2163"/>
    <cellStyle name="Output 4 11" xfId="562"/>
    <cellStyle name="Output 4 12" xfId="639"/>
    <cellStyle name="Output 4 13" xfId="1239"/>
    <cellStyle name="Output 4 14" xfId="2136"/>
    <cellStyle name="Output 4 15" xfId="2262"/>
    <cellStyle name="Output 4 16" xfId="2366"/>
    <cellStyle name="Output 4 2" xfId="144"/>
    <cellStyle name="Output 4 2 10" xfId="2396"/>
    <cellStyle name="Output 4 2 11" xfId="316"/>
    <cellStyle name="Output 4 2 2" xfId="404"/>
    <cellStyle name="Output 4 2 2 2" xfId="841"/>
    <cellStyle name="Output 4 2 2 3" xfId="1446"/>
    <cellStyle name="Output 4 2 2 4" xfId="1829"/>
    <cellStyle name="Output 4 2 2 5" xfId="1994"/>
    <cellStyle name="Output 4 2 3" xfId="394"/>
    <cellStyle name="Output 4 2 3 2" xfId="831"/>
    <cellStyle name="Output 4 2 3 3" xfId="1436"/>
    <cellStyle name="Output 4 2 3 4" xfId="1819"/>
    <cellStyle name="Output 4 2 3 5" xfId="2191"/>
    <cellStyle name="Output 4 2 4" xfId="496"/>
    <cellStyle name="Output 4 2 4 2" xfId="933"/>
    <cellStyle name="Output 4 2 4 3" xfId="1538"/>
    <cellStyle name="Output 4 2 4 4" xfId="1921"/>
    <cellStyle name="Output 4 2 4 5" xfId="2205"/>
    <cellStyle name="Output 4 2 5" xfId="1059"/>
    <cellStyle name="Output 4 2 5 2" xfId="1642"/>
    <cellStyle name="Output 4 2 5 3" xfId="1283"/>
    <cellStyle name="Output 4 2 6" xfId="753"/>
    <cellStyle name="Output 4 2 7" xfId="1358"/>
    <cellStyle name="Output 4 2 8" xfId="2110"/>
    <cellStyle name="Output 4 2 9" xfId="2340"/>
    <cellStyle name="Output 4 3" xfId="240"/>
    <cellStyle name="Output 4 3 2" xfId="677"/>
    <cellStyle name="Output 4 3 3" xfId="1299"/>
    <cellStyle name="Output 4 3 4" xfId="643"/>
    <cellStyle name="Output 4 3 5" xfId="2166"/>
    <cellStyle name="Output 4 4" xfId="401"/>
    <cellStyle name="Output 4 4 2" xfId="838"/>
    <cellStyle name="Output 4 4 3" xfId="1443"/>
    <cellStyle name="Output 4 4 4" xfId="1826"/>
    <cellStyle name="Output 4 4 5" xfId="1967"/>
    <cellStyle name="Output 4 5" xfId="381"/>
    <cellStyle name="Output 4 5 2" xfId="818"/>
    <cellStyle name="Output 4 5 3" xfId="1423"/>
    <cellStyle name="Output 4 5 4" xfId="1806"/>
    <cellStyle name="Output 4 5 5" xfId="1627"/>
    <cellStyle name="Output 4 6" xfId="447"/>
    <cellStyle name="Output 4 6 2" xfId="884"/>
    <cellStyle name="Output 4 6 3" xfId="1489"/>
    <cellStyle name="Output 4 6 4" xfId="1872"/>
    <cellStyle name="Output 4 6 5" xfId="1954"/>
    <cellStyle name="Output 4 7" xfId="978"/>
    <cellStyle name="Output 4 7 2" xfId="1575"/>
    <cellStyle name="Output 4 7 3" xfId="1708"/>
    <cellStyle name="Output 4 8" xfId="1177"/>
    <cellStyle name="Output 4 8 2" xfId="1745"/>
    <cellStyle name="Output 4 8 3" xfId="2060"/>
    <cellStyle name="Output 4 9" xfId="1189"/>
    <cellStyle name="Output 4 9 2" xfId="1757"/>
    <cellStyle name="Output 4 9 3" xfId="1633"/>
    <cellStyle name="Output 5" xfId="112"/>
    <cellStyle name="Output 5 10" xfId="1206"/>
    <cellStyle name="Output 5 10 2" xfId="1774"/>
    <cellStyle name="Output 5 10 3" xfId="535"/>
    <cellStyle name="Output 5 11" xfId="613"/>
    <cellStyle name="Output 5 12" xfId="1247"/>
    <cellStyle name="Output 5 13" xfId="1327"/>
    <cellStyle name="Output 5 14" xfId="2159"/>
    <cellStyle name="Output 5 15" xfId="2310"/>
    <cellStyle name="Output 5 16" xfId="2381"/>
    <cellStyle name="Output 5 2" xfId="160"/>
    <cellStyle name="Output 5 2 10" xfId="2412"/>
    <cellStyle name="Output 5 2 11" xfId="332"/>
    <cellStyle name="Output 5 2 2" xfId="438"/>
    <cellStyle name="Output 5 2 2 2" xfId="875"/>
    <cellStyle name="Output 5 2 2 3" xfId="1480"/>
    <cellStyle name="Output 5 2 2 4" xfId="1863"/>
    <cellStyle name="Output 5 2 2 5" xfId="1709"/>
    <cellStyle name="Output 5 2 3" xfId="457"/>
    <cellStyle name="Output 5 2 3 2" xfId="894"/>
    <cellStyle name="Output 5 2 3 3" xfId="1499"/>
    <cellStyle name="Output 5 2 3 4" xfId="1882"/>
    <cellStyle name="Output 5 2 3 5" xfId="1291"/>
    <cellStyle name="Output 5 2 4" xfId="512"/>
    <cellStyle name="Output 5 2 4 2" xfId="949"/>
    <cellStyle name="Output 5 2 4 3" xfId="1554"/>
    <cellStyle name="Output 5 2 4 4" xfId="1937"/>
    <cellStyle name="Output 5 2 4 5" xfId="2201"/>
    <cellStyle name="Output 5 2 5" xfId="1075"/>
    <cellStyle name="Output 5 2 5 2" xfId="1658"/>
    <cellStyle name="Output 5 2 5 3" xfId="1345"/>
    <cellStyle name="Output 5 2 6" xfId="769"/>
    <cellStyle name="Output 5 2 7" xfId="1374"/>
    <cellStyle name="Output 5 2 8" xfId="2180"/>
    <cellStyle name="Output 5 2 9" xfId="2356"/>
    <cellStyle name="Output 5 3" xfId="290"/>
    <cellStyle name="Output 5 3 2" xfId="727"/>
    <cellStyle name="Output 5 3 3" xfId="1336"/>
    <cellStyle name="Output 5 3 4" xfId="1578"/>
    <cellStyle name="Output 5 3 5" xfId="2065"/>
    <cellStyle name="Output 5 4" xfId="393"/>
    <cellStyle name="Output 5 4 2" xfId="830"/>
    <cellStyle name="Output 5 4 3" xfId="1435"/>
    <cellStyle name="Output 5 4 4" xfId="1818"/>
    <cellStyle name="Output 5 4 5" xfId="1333"/>
    <cellStyle name="Output 5 5" xfId="467"/>
    <cellStyle name="Output 5 5 2" xfId="904"/>
    <cellStyle name="Output 5 5 3" xfId="1509"/>
    <cellStyle name="Output 5 5 4" xfId="1892"/>
    <cellStyle name="Output 5 5 5" xfId="2090"/>
    <cellStyle name="Output 5 6" xfId="418"/>
    <cellStyle name="Output 5 6 2" xfId="855"/>
    <cellStyle name="Output 5 6 3" xfId="1460"/>
    <cellStyle name="Output 5 6 4" xfId="1843"/>
    <cellStyle name="Output 5 6 5" xfId="2019"/>
    <cellStyle name="Output 5 7" xfId="1029"/>
    <cellStyle name="Output 5 7 2" xfId="1615"/>
    <cellStyle name="Output 5 7 3" xfId="1950"/>
    <cellStyle name="Output 5 8" xfId="1103"/>
    <cellStyle name="Output 5 8 2" xfId="1686"/>
    <cellStyle name="Output 5 8 3" xfId="2043"/>
    <cellStyle name="Output 5 9" xfId="1197"/>
    <cellStyle name="Output 5 9 2" xfId="1765"/>
    <cellStyle name="Output 5 9 3" xfId="1715"/>
    <cellStyle name="Output 6" xfId="66"/>
    <cellStyle name="Output 6 10" xfId="1122"/>
    <cellStyle name="Output 6 10 2" xfId="1699"/>
    <cellStyle name="Output 6 10 3" xfId="536"/>
    <cellStyle name="Output 6 11" xfId="567"/>
    <cellStyle name="Output 6 12" xfId="520"/>
    <cellStyle name="Output 6 13" xfId="1720"/>
    <cellStyle name="Output 6 14" xfId="2161"/>
    <cellStyle name="Output 6 15" xfId="2266"/>
    <cellStyle name="Output 6 2" xfId="148"/>
    <cellStyle name="Output 6 2 10" xfId="2400"/>
    <cellStyle name="Output 6 2 11" xfId="320"/>
    <cellStyle name="Output 6 2 2" xfId="413"/>
    <cellStyle name="Output 6 2 2 2" xfId="850"/>
    <cellStyle name="Output 6 2 2 3" xfId="1455"/>
    <cellStyle name="Output 6 2 2 4" xfId="1838"/>
    <cellStyle name="Output 6 2 2 5" xfId="1226"/>
    <cellStyle name="Output 6 2 3" xfId="469"/>
    <cellStyle name="Output 6 2 3 2" xfId="906"/>
    <cellStyle name="Output 6 2 3 3" xfId="1511"/>
    <cellStyle name="Output 6 2 3 4" xfId="1894"/>
    <cellStyle name="Output 6 2 3 5" xfId="1631"/>
    <cellStyle name="Output 6 2 4" xfId="500"/>
    <cellStyle name="Output 6 2 4 2" xfId="937"/>
    <cellStyle name="Output 6 2 4 3" xfId="1542"/>
    <cellStyle name="Output 6 2 4 4" xfId="1925"/>
    <cellStyle name="Output 6 2 4 5" xfId="2204"/>
    <cellStyle name="Output 6 2 5" xfId="1063"/>
    <cellStyle name="Output 6 2 5 2" xfId="1646"/>
    <cellStyle name="Output 6 2 5 3" xfId="2085"/>
    <cellStyle name="Output 6 2 6" xfId="757"/>
    <cellStyle name="Output 6 2 7" xfId="1362"/>
    <cellStyle name="Output 6 2 8" xfId="2181"/>
    <cellStyle name="Output 6 2 9" xfId="2344"/>
    <cellStyle name="Output 6 3" xfId="244"/>
    <cellStyle name="Output 6 3 2" xfId="681"/>
    <cellStyle name="Output 6 3 3" xfId="1303"/>
    <cellStyle name="Output 6 3 4" xfId="1232"/>
    <cellStyle name="Output 6 3 5" xfId="1974"/>
    <cellStyle name="Output 6 4" xfId="377"/>
    <cellStyle name="Output 6 4 2" xfId="814"/>
    <cellStyle name="Output 6 4 3" xfId="1419"/>
    <cellStyle name="Output 6 4 4" xfId="1802"/>
    <cellStyle name="Output 6 4 5" xfId="1264"/>
    <cellStyle name="Output 6 5" xfId="416"/>
    <cellStyle name="Output 6 5 2" xfId="853"/>
    <cellStyle name="Output 6 5 3" xfId="1458"/>
    <cellStyle name="Output 6 5 4" xfId="1841"/>
    <cellStyle name="Output 6 5 5" xfId="2124"/>
    <cellStyle name="Output 6 6" xfId="490"/>
    <cellStyle name="Output 6 6 2" xfId="927"/>
    <cellStyle name="Output 6 6 3" xfId="1532"/>
    <cellStyle name="Output 6 6 4" xfId="1915"/>
    <cellStyle name="Output 6 6 5" xfId="2045"/>
    <cellStyle name="Output 6 7" xfId="983"/>
    <cellStyle name="Output 6 7 2" xfId="1580"/>
    <cellStyle name="Output 6 7 3" xfId="2138"/>
    <cellStyle name="Output 6 8" xfId="1170"/>
    <cellStyle name="Output 6 8 2" xfId="1738"/>
    <cellStyle name="Output 6 8 3" xfId="2011"/>
    <cellStyle name="Output 6 9" xfId="1085"/>
    <cellStyle name="Output 6 9 2" xfId="1668"/>
    <cellStyle name="Output 6 9 3" xfId="1344"/>
    <cellStyle name="Output 7" xfId="44"/>
    <cellStyle name="Output 7 10" xfId="2242"/>
    <cellStyle name="Output 7 11" xfId="2388"/>
    <cellStyle name="Output 7 12" xfId="227"/>
    <cellStyle name="Output 7 2" xfId="417"/>
    <cellStyle name="Output 7 2 2" xfId="854"/>
    <cellStyle name="Output 7 2 3" xfId="1459"/>
    <cellStyle name="Output 7 2 4" xfId="1842"/>
    <cellStyle name="Output 7 2 5" xfId="1977"/>
    <cellStyle name="Output 7 3" xfId="344"/>
    <cellStyle name="Output 7 3 2" xfId="781"/>
    <cellStyle name="Output 7 3 3" xfId="1386"/>
    <cellStyle name="Output 7 3 4" xfId="1270"/>
    <cellStyle name="Output 7 3 5" xfId="2218"/>
    <cellStyle name="Output 7 4" xfId="482"/>
    <cellStyle name="Output 7 4 2" xfId="919"/>
    <cellStyle name="Output 7 4 3" xfId="1524"/>
    <cellStyle name="Output 7 4 4" xfId="1907"/>
    <cellStyle name="Output 7 4 5" xfId="1279"/>
    <cellStyle name="Output 7 5" xfId="964"/>
    <cellStyle name="Output 7 5 2" xfId="1568"/>
    <cellStyle name="Output 7 5 3" xfId="2084"/>
    <cellStyle name="Output 7 6" xfId="664"/>
    <cellStyle name="Output 7 7" xfId="1290"/>
    <cellStyle name="Output 7 8" xfId="2093"/>
    <cellStyle name="Output 7 9" xfId="2249"/>
    <cellStyle name="Output 8" xfId="140"/>
    <cellStyle name="Output 8 10" xfId="2392"/>
    <cellStyle name="Output 8 11" xfId="312"/>
    <cellStyle name="Output 8 2" xfId="351"/>
    <cellStyle name="Output 8 2 2" xfId="788"/>
    <cellStyle name="Output 8 2 3" xfId="1393"/>
    <cellStyle name="Output 8 2 4" xfId="544"/>
    <cellStyle name="Output 8 2 5" xfId="2217"/>
    <cellStyle name="Output 8 3" xfId="397"/>
    <cellStyle name="Output 8 3 2" xfId="834"/>
    <cellStyle name="Output 8 3 3" xfId="1439"/>
    <cellStyle name="Output 8 3 4" xfId="1822"/>
    <cellStyle name="Output 8 3 5" xfId="1710"/>
    <cellStyle name="Output 8 4" xfId="492"/>
    <cellStyle name="Output 8 4 2" xfId="929"/>
    <cellStyle name="Output 8 4 3" xfId="1534"/>
    <cellStyle name="Output 8 4 4" xfId="1917"/>
    <cellStyle name="Output 8 4 5" xfId="2206"/>
    <cellStyle name="Output 8 5" xfId="1055"/>
    <cellStyle name="Output 8 5 2" xfId="1638"/>
    <cellStyle name="Output 8 5 3" xfId="1964"/>
    <cellStyle name="Output 8 6" xfId="749"/>
    <cellStyle name="Output 8 7" xfId="1354"/>
    <cellStyle name="Output 8 8" xfId="2182"/>
    <cellStyle name="Output 8 9" xfId="2336"/>
    <cellStyle name="Output 9" xfId="1168"/>
    <cellStyle name="Output 9 2" xfId="1736"/>
    <cellStyle name="Output 9 3" xfId="1277"/>
    <cellStyle name="Percent 2" xfId="119"/>
    <cellStyle name="Title 2" xfId="45"/>
    <cellStyle name="Total 10" xfId="1169"/>
    <cellStyle name="Total 10 2" xfId="1737"/>
    <cellStyle name="Total 10 3" xfId="1714"/>
    <cellStyle name="Total 11" xfId="1184"/>
    <cellStyle name="Total 11 2" xfId="1752"/>
    <cellStyle name="Total 11 3" xfId="1992"/>
    <cellStyle name="Total 12" xfId="549"/>
    <cellStyle name="Total 13" xfId="644"/>
    <cellStyle name="Total 14" xfId="1332"/>
    <cellStyle name="Total 15" xfId="2168"/>
    <cellStyle name="Total 2" xfId="76"/>
    <cellStyle name="Total 2 10" xfId="1101"/>
    <cellStyle name="Total 2 10 2" xfId="1684"/>
    <cellStyle name="Total 2 10 3" xfId="1688"/>
    <cellStyle name="Total 2 11" xfId="577"/>
    <cellStyle name="Total 2 12" xfId="1220"/>
    <cellStyle name="Total 2 13" xfId="1328"/>
    <cellStyle name="Total 2 14" xfId="1293"/>
    <cellStyle name="Total 2 15" xfId="2275"/>
    <cellStyle name="Total 2 16" xfId="2378"/>
    <cellStyle name="Total 2 2" xfId="157"/>
    <cellStyle name="Total 2 2 10" xfId="2409"/>
    <cellStyle name="Total 2 2 11" xfId="329"/>
    <cellStyle name="Total 2 2 2" xfId="376"/>
    <cellStyle name="Total 2 2 2 2" xfId="813"/>
    <cellStyle name="Total 2 2 2 3" xfId="1418"/>
    <cellStyle name="Total 2 2 2 4" xfId="1801"/>
    <cellStyle name="Total 2 2 2 5" xfId="2126"/>
    <cellStyle name="Total 2 2 3" xfId="389"/>
    <cellStyle name="Total 2 2 3 2" xfId="826"/>
    <cellStyle name="Total 2 2 3 3" xfId="1431"/>
    <cellStyle name="Total 2 2 3 4" xfId="1814"/>
    <cellStyle name="Total 2 2 3 5" xfId="533"/>
    <cellStyle name="Total 2 2 4" xfId="509"/>
    <cellStyle name="Total 2 2 4 2" xfId="946"/>
    <cellStyle name="Total 2 2 4 3" xfId="1551"/>
    <cellStyle name="Total 2 2 4 4" xfId="1934"/>
    <cellStyle name="Total 2 2 4 5" xfId="2117"/>
    <cellStyle name="Total 2 2 5" xfId="1072"/>
    <cellStyle name="Total 2 2 5 2" xfId="1655"/>
    <cellStyle name="Total 2 2 5 3" xfId="2094"/>
    <cellStyle name="Total 2 2 6" xfId="766"/>
    <cellStyle name="Total 2 2 7" xfId="1371"/>
    <cellStyle name="Total 2 2 8" xfId="2135"/>
    <cellStyle name="Total 2 2 9" xfId="2353"/>
    <cellStyle name="Total 2 3" xfId="254"/>
    <cellStyle name="Total 2 3 2" xfId="691"/>
    <cellStyle name="Total 2 3 3" xfId="1313"/>
    <cellStyle name="Total 2 3 4" xfId="1598"/>
    <cellStyle name="Total 2 3 5" xfId="2189"/>
    <cellStyle name="Total 2 4" xfId="410"/>
    <cellStyle name="Total 2 4 2" xfId="847"/>
    <cellStyle name="Total 2 4 3" xfId="1452"/>
    <cellStyle name="Total 2 4 4" xfId="1835"/>
    <cellStyle name="Total 2 4 5" xfId="1947"/>
    <cellStyle name="Total 2 5" xfId="406"/>
    <cellStyle name="Total 2 5 2" xfId="843"/>
    <cellStyle name="Total 2 5 3" xfId="1448"/>
    <cellStyle name="Total 2 5 4" xfId="1831"/>
    <cellStyle name="Total 2 5 5" xfId="2143"/>
    <cellStyle name="Total 2 6" xfId="383"/>
    <cellStyle name="Total 2 6 2" xfId="820"/>
    <cellStyle name="Total 2 6 3" xfId="1425"/>
    <cellStyle name="Total 2 6 4" xfId="1808"/>
    <cellStyle name="Total 2 6 5" xfId="2153"/>
    <cellStyle name="Total 2 7" xfId="993"/>
    <cellStyle name="Total 2 7 2" xfId="1590"/>
    <cellStyle name="Total 2 7 3" xfId="2236"/>
    <cellStyle name="Total 2 8" xfId="1165"/>
    <cellStyle name="Total 2 8 2" xfId="1733"/>
    <cellStyle name="Total 2 8 3" xfId="1240"/>
    <cellStyle name="Total 2 9" xfId="1163"/>
    <cellStyle name="Total 2 9 2" xfId="1731"/>
    <cellStyle name="Total 2 9 3" xfId="2059"/>
    <cellStyle name="Total 3" xfId="111"/>
    <cellStyle name="Total 3 10" xfId="1205"/>
    <cellStyle name="Total 3 10 2" xfId="1773"/>
    <cellStyle name="Total 3 10 3" xfId="1308"/>
    <cellStyle name="Total 3 11" xfId="612"/>
    <cellStyle name="Total 3 12" xfId="1246"/>
    <cellStyle name="Total 3 13" xfId="1605"/>
    <cellStyle name="Total 3 14" xfId="1315"/>
    <cellStyle name="Total 3 15" xfId="2309"/>
    <cellStyle name="Total 3 16" xfId="2380"/>
    <cellStyle name="Total 3 2" xfId="159"/>
    <cellStyle name="Total 3 2 10" xfId="2411"/>
    <cellStyle name="Total 3 2 11" xfId="331"/>
    <cellStyle name="Total 3 2 2" xfId="437"/>
    <cellStyle name="Total 3 2 2 2" xfId="874"/>
    <cellStyle name="Total 3 2 2 3" xfId="1479"/>
    <cellStyle name="Total 3 2 2 4" xfId="1862"/>
    <cellStyle name="Total 3 2 2 5" xfId="2154"/>
    <cellStyle name="Total 3 2 3" xfId="408"/>
    <cellStyle name="Total 3 2 3 2" xfId="845"/>
    <cellStyle name="Total 3 2 3 3" xfId="1450"/>
    <cellStyle name="Total 3 2 3 4" xfId="1833"/>
    <cellStyle name="Total 3 2 3 5" xfId="1325"/>
    <cellStyle name="Total 3 2 4" xfId="511"/>
    <cellStyle name="Total 3 2 4 2" xfId="948"/>
    <cellStyle name="Total 3 2 4 3" xfId="1553"/>
    <cellStyle name="Total 3 2 4 4" xfId="1936"/>
    <cellStyle name="Total 3 2 4 5" xfId="1961"/>
    <cellStyle name="Total 3 2 5" xfId="1074"/>
    <cellStyle name="Total 3 2 5 2" xfId="1657"/>
    <cellStyle name="Total 3 2 5 3" xfId="654"/>
    <cellStyle name="Total 3 2 6" xfId="768"/>
    <cellStyle name="Total 3 2 7" xfId="1373"/>
    <cellStyle name="Total 3 2 8" xfId="1955"/>
    <cellStyle name="Total 3 2 9" xfId="2355"/>
    <cellStyle name="Total 3 3" xfId="289"/>
    <cellStyle name="Total 3 3 2" xfId="726"/>
    <cellStyle name="Total 3 3 3" xfId="1335"/>
    <cellStyle name="Total 3 3 4" xfId="1570"/>
    <cellStyle name="Total 3 3 5" xfId="1612"/>
    <cellStyle name="Total 3 4" xfId="420"/>
    <cellStyle name="Total 3 4 2" xfId="857"/>
    <cellStyle name="Total 3 4 3" xfId="1462"/>
    <cellStyle name="Total 3 4 4" xfId="1845"/>
    <cellStyle name="Total 3 4 5" xfId="646"/>
    <cellStyle name="Total 3 5" xfId="403"/>
    <cellStyle name="Total 3 5 2" xfId="840"/>
    <cellStyle name="Total 3 5 3" xfId="1445"/>
    <cellStyle name="Total 3 5 4" xfId="1828"/>
    <cellStyle name="Total 3 5 5" xfId="2147"/>
    <cellStyle name="Total 3 6" xfId="400"/>
    <cellStyle name="Total 3 6 2" xfId="837"/>
    <cellStyle name="Total 3 6 3" xfId="1442"/>
    <cellStyle name="Total 3 6 4" xfId="1825"/>
    <cellStyle name="Total 3 6 5" xfId="2151"/>
    <cellStyle name="Total 3 7" xfId="1028"/>
    <cellStyle name="Total 3 7 2" xfId="1614"/>
    <cellStyle name="Total 3 7 3" xfId="1705"/>
    <cellStyle name="Total 3 8" xfId="1102"/>
    <cellStyle name="Total 3 8 2" xfId="1685"/>
    <cellStyle name="Total 3 8 3" xfId="2237"/>
    <cellStyle name="Total 3 9" xfId="1196"/>
    <cellStyle name="Total 3 9 2" xfId="1764"/>
    <cellStyle name="Total 3 9 3" xfId="1962"/>
    <cellStyle name="Total 4" xfId="63"/>
    <cellStyle name="Total 4 10" xfId="1096"/>
    <cellStyle name="Total 4 10 2" xfId="1679"/>
    <cellStyle name="Total 4 10 3" xfId="1689"/>
    <cellStyle name="Total 4 11" xfId="564"/>
    <cellStyle name="Total 4 12" xfId="638"/>
    <cellStyle name="Total 4 13" xfId="1609"/>
    <cellStyle name="Total 4 14" xfId="2022"/>
    <cellStyle name="Total 4 15" xfId="2264"/>
    <cellStyle name="Total 4 16" xfId="2368"/>
    <cellStyle name="Total 4 2" xfId="146"/>
    <cellStyle name="Total 4 2 10" xfId="2398"/>
    <cellStyle name="Total 4 2 11" xfId="318"/>
    <cellStyle name="Total 4 2 2" xfId="373"/>
    <cellStyle name="Total 4 2 2 2" xfId="810"/>
    <cellStyle name="Total 4 2 2 3" xfId="1415"/>
    <cellStyle name="Total 4 2 2 4" xfId="1798"/>
    <cellStyle name="Total 4 2 2 5" xfId="1944"/>
    <cellStyle name="Total 4 2 3" xfId="430"/>
    <cellStyle name="Total 4 2 3 2" xfId="867"/>
    <cellStyle name="Total 4 2 3 3" xfId="1472"/>
    <cellStyle name="Total 4 2 3 4" xfId="1855"/>
    <cellStyle name="Total 4 2 3 5" xfId="2140"/>
    <cellStyle name="Total 4 2 4" xfId="498"/>
    <cellStyle name="Total 4 2 4 2" xfId="935"/>
    <cellStyle name="Total 4 2 4 3" xfId="1540"/>
    <cellStyle name="Total 4 2 4 4" xfId="1923"/>
    <cellStyle name="Total 4 2 4 5" xfId="1978"/>
    <cellStyle name="Total 4 2 5" xfId="1061"/>
    <cellStyle name="Total 4 2 5 2" xfId="1644"/>
    <cellStyle name="Total 4 2 5 3" xfId="1348"/>
    <cellStyle name="Total 4 2 6" xfId="755"/>
    <cellStyle name="Total 4 2 7" xfId="1360"/>
    <cellStyle name="Total 4 2 8" xfId="2080"/>
    <cellStyle name="Total 4 2 9" xfId="2342"/>
    <cellStyle name="Total 4 3" xfId="242"/>
    <cellStyle name="Total 4 3 2" xfId="679"/>
    <cellStyle name="Total 4 3 3" xfId="1301"/>
    <cellStyle name="Total 4 3 4" xfId="1601"/>
    <cellStyle name="Total 4 3 5" xfId="2015"/>
    <cellStyle name="Total 4 4" xfId="433"/>
    <cellStyle name="Total 4 4 2" xfId="870"/>
    <cellStyle name="Total 4 4 3" xfId="1475"/>
    <cellStyle name="Total 4 4 4" xfId="1858"/>
    <cellStyle name="Total 4 4 5" xfId="2190"/>
    <cellStyle name="Total 4 5" xfId="432"/>
    <cellStyle name="Total 4 5 2" xfId="869"/>
    <cellStyle name="Total 4 5 3" xfId="1474"/>
    <cellStyle name="Total 4 5 4" xfId="1857"/>
    <cellStyle name="Total 4 5 5" xfId="2042"/>
    <cellStyle name="Total 4 6" xfId="483"/>
    <cellStyle name="Total 4 6 2" xfId="920"/>
    <cellStyle name="Total 4 6 3" xfId="1525"/>
    <cellStyle name="Total 4 6 4" xfId="1908"/>
    <cellStyle name="Total 4 6 5" xfId="2208"/>
    <cellStyle name="Total 4 7" xfId="980"/>
    <cellStyle name="Total 4 7 2" xfId="1577"/>
    <cellStyle name="Total 4 7 3" xfId="1982"/>
    <cellStyle name="Total 4 8" xfId="1175"/>
    <cellStyle name="Total 4 8 2" xfId="1743"/>
    <cellStyle name="Total 4 8 3" xfId="1985"/>
    <cellStyle name="Total 4 9" xfId="1093"/>
    <cellStyle name="Total 4 9 2" xfId="1676"/>
    <cellStyle name="Total 4 9 3" xfId="2098"/>
    <cellStyle name="Total 5" xfId="115"/>
    <cellStyle name="Total 5 10" xfId="1209"/>
    <cellStyle name="Total 5 10 2" xfId="1777"/>
    <cellStyle name="Total 5 10 3" xfId="2062"/>
    <cellStyle name="Total 5 11" xfId="616"/>
    <cellStyle name="Total 5 12" xfId="1250"/>
    <cellStyle name="Total 5 13" xfId="1604"/>
    <cellStyle name="Total 5 14" xfId="1274"/>
    <cellStyle name="Total 5 15" xfId="2313"/>
    <cellStyle name="Total 5 16" xfId="2384"/>
    <cellStyle name="Total 5 2" xfId="163"/>
    <cellStyle name="Total 5 2 10" xfId="2415"/>
    <cellStyle name="Total 5 2 11" xfId="335"/>
    <cellStyle name="Total 5 2 2" xfId="441"/>
    <cellStyle name="Total 5 2 2 2" xfId="878"/>
    <cellStyle name="Total 5 2 2 3" xfId="1483"/>
    <cellStyle name="Total 5 2 2 4" xfId="1866"/>
    <cellStyle name="Total 5 2 2 5" xfId="1953"/>
    <cellStyle name="Total 5 2 3" xfId="364"/>
    <cellStyle name="Total 5 2 3 2" xfId="801"/>
    <cellStyle name="Total 5 2 3 3" xfId="1406"/>
    <cellStyle name="Total 5 2 3 4" xfId="1789"/>
    <cellStyle name="Total 5 2 3 5" xfId="2129"/>
    <cellStyle name="Total 5 2 4" xfId="515"/>
    <cellStyle name="Total 5 2 4 2" xfId="952"/>
    <cellStyle name="Total 5 2 4 3" xfId="1557"/>
    <cellStyle name="Total 5 2 4 4" xfId="1940"/>
    <cellStyle name="Total 5 2 4 5" xfId="2027"/>
    <cellStyle name="Total 5 2 5" xfId="1078"/>
    <cellStyle name="Total 5 2 5 2" xfId="1661"/>
    <cellStyle name="Total 5 2 5 3" xfId="1989"/>
    <cellStyle name="Total 5 2 6" xfId="772"/>
    <cellStyle name="Total 5 2 7" xfId="1377"/>
    <cellStyle name="Total 5 2 8" xfId="2193"/>
    <cellStyle name="Total 5 2 9" xfId="2359"/>
    <cellStyle name="Total 5 3" xfId="293"/>
    <cellStyle name="Total 5 3 2" xfId="730"/>
    <cellStyle name="Total 5 3 3" xfId="1339"/>
    <cellStyle name="Total 5 3 4" xfId="1314"/>
    <cellStyle name="Total 5 3 5" xfId="2169"/>
    <cellStyle name="Total 5 4" xfId="342"/>
    <cellStyle name="Total 5 4 2" xfId="779"/>
    <cellStyle name="Total 5 4 3" xfId="1384"/>
    <cellStyle name="Total 5 4 4" xfId="1271"/>
    <cellStyle name="Total 5 4 5" xfId="1622"/>
    <cellStyle name="Total 5 5" xfId="448"/>
    <cellStyle name="Total 5 5 2" xfId="885"/>
    <cellStyle name="Total 5 5 3" xfId="1490"/>
    <cellStyle name="Total 5 5 4" xfId="1873"/>
    <cellStyle name="Total 5 5 5" xfId="2192"/>
    <cellStyle name="Total 5 6" xfId="481"/>
    <cellStyle name="Total 5 6 2" xfId="918"/>
    <cellStyle name="Total 5 6 3" xfId="1523"/>
    <cellStyle name="Total 5 6 4" xfId="1906"/>
    <cellStyle name="Total 5 6 5" xfId="2176"/>
    <cellStyle name="Total 5 7" xfId="1032"/>
    <cellStyle name="Total 5 7 2" xfId="1618"/>
    <cellStyle name="Total 5 7 3" xfId="1273"/>
    <cellStyle name="Total 5 8" xfId="1116"/>
    <cellStyle name="Total 5 8 2" xfId="1693"/>
    <cellStyle name="Total 5 8 3" xfId="2185"/>
    <cellStyle name="Total 5 9" xfId="1200"/>
    <cellStyle name="Total 5 9 2" xfId="1768"/>
    <cellStyle name="Total 5 9 3" xfId="2086"/>
    <cellStyle name="Total 6" xfId="69"/>
    <cellStyle name="Total 6 10" xfId="1164"/>
    <cellStyle name="Total 6 10 2" xfId="1732"/>
    <cellStyle name="Total 6 10 3" xfId="2089"/>
    <cellStyle name="Total 6 11" xfId="570"/>
    <cellStyle name="Total 6 12" xfId="1213"/>
    <cellStyle name="Total 6 13" xfId="1237"/>
    <cellStyle name="Total 6 14" xfId="1959"/>
    <cellStyle name="Total 6 15" xfId="2269"/>
    <cellStyle name="Total 6 16" xfId="2372"/>
    <cellStyle name="Total 6 2" xfId="151"/>
    <cellStyle name="Total 6 2 10" xfId="2403"/>
    <cellStyle name="Total 6 2 11" xfId="323"/>
    <cellStyle name="Total 6 2 2" xfId="339"/>
    <cellStyle name="Total 6 2 2 2" xfId="776"/>
    <cellStyle name="Total 6 2 2 3" xfId="1381"/>
    <cellStyle name="Total 6 2 2 4" xfId="656"/>
    <cellStyle name="Total 6 2 2 5" xfId="2072"/>
    <cellStyle name="Total 6 2 3" xfId="473"/>
    <cellStyle name="Total 6 2 3 2" xfId="910"/>
    <cellStyle name="Total 6 2 3 3" xfId="1515"/>
    <cellStyle name="Total 6 2 3 4" xfId="1898"/>
    <cellStyle name="Total 6 2 3 5" xfId="1998"/>
    <cellStyle name="Total 6 2 4" xfId="503"/>
    <cellStyle name="Total 6 2 4 2" xfId="940"/>
    <cellStyle name="Total 6 2 4 3" xfId="1545"/>
    <cellStyle name="Total 6 2 4 4" xfId="1928"/>
    <cellStyle name="Total 6 2 4 5" xfId="537"/>
    <cellStyle name="Total 6 2 5" xfId="1066"/>
    <cellStyle name="Total 6 2 5 2" xfId="1649"/>
    <cellStyle name="Total 6 2 5 3" xfId="2023"/>
    <cellStyle name="Total 6 2 6" xfId="760"/>
    <cellStyle name="Total 6 2 7" xfId="1365"/>
    <cellStyle name="Total 6 2 8" xfId="2194"/>
    <cellStyle name="Total 6 2 9" xfId="2347"/>
    <cellStyle name="Total 6 3" xfId="247"/>
    <cellStyle name="Total 6 3 2" xfId="684"/>
    <cellStyle name="Total 6 3 3" xfId="1306"/>
    <cellStyle name="Total 6 3 4" xfId="1322"/>
    <cellStyle name="Total 6 3 5" xfId="1572"/>
    <cellStyle name="Total 6 4" xfId="375"/>
    <cellStyle name="Total 6 4 2" xfId="812"/>
    <cellStyle name="Total 6 4 3" xfId="1417"/>
    <cellStyle name="Total 6 4 4" xfId="1800"/>
    <cellStyle name="Total 6 4 5" xfId="2211"/>
    <cellStyle name="Total 6 5" xfId="468"/>
    <cellStyle name="Total 6 5 2" xfId="905"/>
    <cellStyle name="Total 6 5 3" xfId="1510"/>
    <cellStyle name="Total 6 5 4" xfId="1893"/>
    <cellStyle name="Total 6 5 5" xfId="2183"/>
    <cellStyle name="Total 6 6" xfId="391"/>
    <cellStyle name="Total 6 6 2" xfId="828"/>
    <cellStyle name="Total 6 6 3" xfId="1433"/>
    <cellStyle name="Total 6 6 4" xfId="1816"/>
    <cellStyle name="Total 6 6 5" xfId="2141"/>
    <cellStyle name="Total 6 7" xfId="986"/>
    <cellStyle name="Total 6 7 2" xfId="1583"/>
    <cellStyle name="Total 6 7 3" xfId="1975"/>
    <cellStyle name="Total 6 8" xfId="1157"/>
    <cellStyle name="Total 6 8 2" xfId="1725"/>
    <cellStyle name="Total 6 8 3" xfId="1595"/>
    <cellStyle name="Total 6 9" xfId="1193"/>
    <cellStyle name="Total 6 9 2" xfId="1761"/>
    <cellStyle name="Total 6 9 3" xfId="1968"/>
    <cellStyle name="Total 7" xfId="46"/>
    <cellStyle name="Total 7 10" xfId="2363"/>
    <cellStyle name="Total 7 11" xfId="228"/>
    <cellStyle name="Total 7 2" xfId="370"/>
    <cellStyle name="Total 7 2 2" xfId="807"/>
    <cellStyle name="Total 7 2 3" xfId="1412"/>
    <cellStyle name="Total 7 2 4" xfId="1795"/>
    <cellStyle name="Total 7 2 5" xfId="2077"/>
    <cellStyle name="Total 7 3" xfId="452"/>
    <cellStyle name="Total 7 3 2" xfId="889"/>
    <cellStyle name="Total 7 3 3" xfId="1494"/>
    <cellStyle name="Total 7 3 4" xfId="1877"/>
    <cellStyle name="Total 7 3 5" xfId="2198"/>
    <cellStyle name="Total 7 4" xfId="407"/>
    <cellStyle name="Total 7 4 2" xfId="844"/>
    <cellStyle name="Total 7 4 3" xfId="1449"/>
    <cellStyle name="Total 7 4 4" xfId="1832"/>
    <cellStyle name="Total 7 4 5" xfId="1255"/>
    <cellStyle name="Total 7 5" xfId="965"/>
    <cellStyle name="Total 7 5 2" xfId="1569"/>
    <cellStyle name="Total 7 5 3" xfId="1571"/>
    <cellStyle name="Total 7 6" xfId="665"/>
    <cellStyle name="Total 7 7" xfId="1292"/>
    <cellStyle name="Total 7 8" xfId="2226"/>
    <cellStyle name="Total 7 9" xfId="2250"/>
    <cellStyle name="Total 8" xfId="141"/>
    <cellStyle name="Total 8 10" xfId="2393"/>
    <cellStyle name="Total 8 11" xfId="313"/>
    <cellStyle name="Total 8 2" xfId="425"/>
    <cellStyle name="Total 8 2 2" xfId="862"/>
    <cellStyle name="Total 8 2 3" xfId="1467"/>
    <cellStyle name="Total 8 2 4" xfId="1850"/>
    <cellStyle name="Total 8 2 5" xfId="532"/>
    <cellStyle name="Total 8 3" xfId="474"/>
    <cellStyle name="Total 8 3 2" xfId="911"/>
    <cellStyle name="Total 8 3 3" xfId="1516"/>
    <cellStyle name="Total 8 3 4" xfId="1899"/>
    <cellStyle name="Total 8 3 5" xfId="2006"/>
    <cellStyle name="Total 8 4" xfId="493"/>
    <cellStyle name="Total 8 4 2" xfId="930"/>
    <cellStyle name="Total 8 4 3" xfId="1535"/>
    <cellStyle name="Total 8 4 4" xfId="1918"/>
    <cellStyle name="Total 8 4 5" xfId="2121"/>
    <cellStyle name="Total 8 5" xfId="1056"/>
    <cellStyle name="Total 8 5 2" xfId="1639"/>
    <cellStyle name="Total 8 5 3" xfId="1296"/>
    <cellStyle name="Total 8 6" xfId="750"/>
    <cellStyle name="Total 8 7" xfId="1355"/>
    <cellStyle name="Total 8 8" xfId="527"/>
    <cellStyle name="Total 8 9" xfId="2337"/>
    <cellStyle name="Total 9" xfId="1181"/>
    <cellStyle name="Total 9 2" xfId="1749"/>
    <cellStyle name="Total 9 3" xfId="1585"/>
    <cellStyle name="Warning Text 2" xfId="4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3:G66" totalsRowShown="0" headerRowDxfId="10" dataDxfId="8" headerRowBorderDxfId="9" tableBorderDxfId="7">
  <autoFilter ref="A3:G66"/>
  <tableColumns count="7">
    <tableColumn id="1" name="Column1" dataDxfId="6" dataCellStyle="Good"/>
    <tableColumn id="2" name="Column2" dataDxfId="5"/>
    <tableColumn id="3" name="Column3" dataDxfId="4"/>
    <tableColumn id="4" name="Column4" dataDxfId="3" dataCellStyle="Comma"/>
    <tableColumn id="5" name="Column5" dataDxfId="2"/>
    <tableColumn id="6" name="Column6" dataDxfId="1" dataCellStyle="Currency"/>
    <tableColumn id="7" name="Column7" dataDxfId="0">
      <calculatedColumnFormula>D4*F4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75"/>
  <sheetViews>
    <sheetView tabSelected="1" zoomScale="90" zoomScaleNormal="90" workbookViewId="0">
      <selection activeCell="F4" sqref="F4"/>
    </sheetView>
  </sheetViews>
  <sheetFormatPr defaultColWidth="8.85546875" defaultRowHeight="12.75" x14ac:dyDescent="0.2"/>
  <cols>
    <col min="1" max="1" width="12" style="9" customWidth="1"/>
    <col min="2" max="2" width="8.7109375" style="9" customWidth="1"/>
    <col min="3" max="3" width="77.7109375" style="9" bestFit="1" customWidth="1"/>
    <col min="4" max="4" width="10.5703125" style="44" customWidth="1"/>
    <col min="5" max="5" width="6.42578125" style="9" customWidth="1"/>
    <col min="6" max="6" width="14.28515625" style="45" customWidth="1"/>
    <col min="7" max="7" width="19.28515625" style="9" customWidth="1"/>
    <col min="8" max="8" width="8.85546875" style="9"/>
    <col min="9" max="9" width="14.28515625" style="9" bestFit="1" customWidth="1"/>
    <col min="10" max="16384" width="8.85546875" style="9"/>
  </cols>
  <sheetData>
    <row r="1" spans="1:23" ht="66.75" customHeight="1" thickBot="1" x14ac:dyDescent="0.25">
      <c r="A1" s="69" t="s">
        <v>114</v>
      </c>
      <c r="B1" s="69"/>
      <c r="C1" s="69"/>
      <c r="D1" s="69"/>
      <c r="E1" s="69"/>
      <c r="F1" s="69"/>
      <c r="G1" s="69"/>
    </row>
    <row r="2" spans="1:23" ht="30" customHeight="1" thickBot="1" x14ac:dyDescent="0.25">
      <c r="A2" s="2" t="s">
        <v>10</v>
      </c>
      <c r="B2" s="2" t="s">
        <v>5</v>
      </c>
      <c r="C2" s="3" t="s">
        <v>4</v>
      </c>
      <c r="D2" s="21" t="s">
        <v>6</v>
      </c>
      <c r="E2" s="2" t="s">
        <v>7</v>
      </c>
      <c r="F2" s="49" t="s">
        <v>8</v>
      </c>
      <c r="G2" s="2" t="s">
        <v>9</v>
      </c>
    </row>
    <row r="3" spans="1:23" hidden="1" x14ac:dyDescent="0.2">
      <c r="A3" s="4" t="s">
        <v>11</v>
      </c>
      <c r="B3" s="5" t="s">
        <v>12</v>
      </c>
      <c r="C3" s="6" t="s">
        <v>13</v>
      </c>
      <c r="D3" s="22" t="s">
        <v>14</v>
      </c>
      <c r="E3" s="5" t="s">
        <v>15</v>
      </c>
      <c r="F3" s="17" t="s">
        <v>16</v>
      </c>
      <c r="G3" s="7" t="s">
        <v>17</v>
      </c>
      <c r="H3" s="5"/>
      <c r="W3" s="9" t="s">
        <v>22</v>
      </c>
    </row>
    <row r="4" spans="1:23" x14ac:dyDescent="0.2">
      <c r="A4" s="47" t="s">
        <v>52</v>
      </c>
      <c r="B4" s="50">
        <v>1</v>
      </c>
      <c r="C4" s="51" t="s">
        <v>75</v>
      </c>
      <c r="D4" s="52">
        <v>7860</v>
      </c>
      <c r="E4" s="42" t="s">
        <v>1</v>
      </c>
      <c r="F4" s="66"/>
      <c r="G4" s="29">
        <f t="shared" ref="G4:G62" si="0">D4*F4</f>
        <v>0</v>
      </c>
      <c r="H4" s="43"/>
    </row>
    <row r="5" spans="1:23" x14ac:dyDescent="0.2">
      <c r="A5" s="46" t="s">
        <v>52</v>
      </c>
      <c r="B5" s="53">
        <f>B4+1</f>
        <v>2</v>
      </c>
      <c r="C5" s="54" t="s">
        <v>76</v>
      </c>
      <c r="D5" s="55">
        <v>80</v>
      </c>
      <c r="E5" s="42" t="s">
        <v>1</v>
      </c>
      <c r="F5" s="66"/>
      <c r="G5" s="29">
        <f t="shared" si="0"/>
        <v>0</v>
      </c>
      <c r="H5" s="43"/>
    </row>
    <row r="6" spans="1:23" x14ac:dyDescent="0.2">
      <c r="A6" s="47" t="s">
        <v>52</v>
      </c>
      <c r="B6" s="56">
        <f t="shared" ref="B6:B66" si="1">B5+1</f>
        <v>3</v>
      </c>
      <c r="C6" s="51" t="s">
        <v>77</v>
      </c>
      <c r="D6" s="52">
        <v>100</v>
      </c>
      <c r="E6" s="57" t="s">
        <v>1</v>
      </c>
      <c r="F6" s="66"/>
      <c r="G6" s="29">
        <f t="shared" si="0"/>
        <v>0</v>
      </c>
      <c r="H6" s="43"/>
    </row>
    <row r="7" spans="1:23" x14ac:dyDescent="0.2">
      <c r="A7" s="46" t="s">
        <v>52</v>
      </c>
      <c r="B7" s="53">
        <f t="shared" si="1"/>
        <v>4</v>
      </c>
      <c r="C7" s="54" t="s">
        <v>78</v>
      </c>
      <c r="D7" s="55">
        <v>280</v>
      </c>
      <c r="E7" s="57" t="s">
        <v>1</v>
      </c>
      <c r="F7" s="66"/>
      <c r="G7" s="29">
        <f t="shared" si="0"/>
        <v>0</v>
      </c>
      <c r="H7" s="43"/>
    </row>
    <row r="8" spans="1:23" ht="25.5" x14ac:dyDescent="0.2">
      <c r="A8" s="47" t="s">
        <v>107</v>
      </c>
      <c r="B8" s="56">
        <f t="shared" si="1"/>
        <v>5</v>
      </c>
      <c r="C8" s="51" t="s">
        <v>108</v>
      </c>
      <c r="D8" s="52">
        <v>240</v>
      </c>
      <c r="E8" s="57" t="s">
        <v>1</v>
      </c>
      <c r="F8" s="66"/>
      <c r="G8" s="29">
        <f t="shared" si="0"/>
        <v>0</v>
      </c>
      <c r="H8" s="43"/>
    </row>
    <row r="9" spans="1:23" x14ac:dyDescent="0.2">
      <c r="A9" s="46" t="s">
        <v>53</v>
      </c>
      <c r="B9" s="53">
        <f t="shared" si="1"/>
        <v>6</v>
      </c>
      <c r="C9" s="54" t="s">
        <v>65</v>
      </c>
      <c r="D9" s="55">
        <v>4732</v>
      </c>
      <c r="E9" s="57" t="s">
        <v>1</v>
      </c>
      <c r="F9" s="66"/>
      <c r="G9" s="29">
        <f t="shared" si="0"/>
        <v>0</v>
      </c>
      <c r="H9" s="43"/>
    </row>
    <row r="10" spans="1:23" x14ac:dyDescent="0.2">
      <c r="A10" s="47" t="s">
        <v>53</v>
      </c>
      <c r="B10" s="56">
        <f t="shared" si="1"/>
        <v>7</v>
      </c>
      <c r="C10" s="51" t="s">
        <v>66</v>
      </c>
      <c r="D10" s="52">
        <v>3461</v>
      </c>
      <c r="E10" s="57" t="s">
        <v>1</v>
      </c>
      <c r="F10" s="66"/>
      <c r="G10" s="29">
        <f t="shared" si="0"/>
        <v>0</v>
      </c>
      <c r="H10" s="43"/>
    </row>
    <row r="11" spans="1:23" x14ac:dyDescent="0.2">
      <c r="A11" s="46" t="s">
        <v>53</v>
      </c>
      <c r="B11" s="53">
        <f t="shared" si="1"/>
        <v>8</v>
      </c>
      <c r="C11" s="54" t="s">
        <v>67</v>
      </c>
      <c r="D11" s="55">
        <v>10250</v>
      </c>
      <c r="E11" s="57" t="s">
        <v>1</v>
      </c>
      <c r="F11" s="66"/>
      <c r="G11" s="29">
        <f t="shared" si="0"/>
        <v>0</v>
      </c>
      <c r="H11" s="8"/>
    </row>
    <row r="12" spans="1:23" x14ac:dyDescent="0.2">
      <c r="A12" s="47" t="s">
        <v>53</v>
      </c>
      <c r="B12" s="56">
        <f t="shared" si="1"/>
        <v>9</v>
      </c>
      <c r="C12" s="51" t="s">
        <v>68</v>
      </c>
      <c r="D12" s="52">
        <v>127</v>
      </c>
      <c r="E12" s="57" t="s">
        <v>1</v>
      </c>
      <c r="F12" s="66"/>
      <c r="G12" s="29">
        <f t="shared" si="0"/>
        <v>0</v>
      </c>
      <c r="H12" s="43"/>
    </row>
    <row r="13" spans="1:23" x14ac:dyDescent="0.2">
      <c r="A13" s="46" t="s">
        <v>46</v>
      </c>
      <c r="B13" s="53">
        <f t="shared" si="1"/>
        <v>10</v>
      </c>
      <c r="C13" s="58" t="s">
        <v>30</v>
      </c>
      <c r="D13" s="35">
        <v>22</v>
      </c>
      <c r="E13" s="59" t="s">
        <v>0</v>
      </c>
      <c r="F13" s="66"/>
      <c r="G13" s="29">
        <f t="shared" si="0"/>
        <v>0</v>
      </c>
      <c r="H13" s="43"/>
    </row>
    <row r="14" spans="1:23" x14ac:dyDescent="0.2">
      <c r="A14" s="47" t="s">
        <v>54</v>
      </c>
      <c r="B14" s="56">
        <f t="shared" si="1"/>
        <v>11</v>
      </c>
      <c r="C14" s="60" t="s">
        <v>92</v>
      </c>
      <c r="D14" s="61">
        <v>18</v>
      </c>
      <c r="E14" s="62" t="s">
        <v>0</v>
      </c>
      <c r="F14" s="66"/>
      <c r="G14" s="29">
        <f t="shared" si="0"/>
        <v>0</v>
      </c>
      <c r="H14" s="43"/>
    </row>
    <row r="15" spans="1:23" x14ac:dyDescent="0.2">
      <c r="A15" s="46" t="s">
        <v>48</v>
      </c>
      <c r="B15" s="53">
        <f t="shared" si="1"/>
        <v>12</v>
      </c>
      <c r="C15" s="34" t="s">
        <v>31</v>
      </c>
      <c r="D15" s="38">
        <v>1</v>
      </c>
      <c r="E15" s="38" t="s">
        <v>0</v>
      </c>
      <c r="F15" s="66"/>
      <c r="G15" s="29">
        <f t="shared" si="0"/>
        <v>0</v>
      </c>
      <c r="H15" s="43"/>
    </row>
    <row r="16" spans="1:23" x14ac:dyDescent="0.2">
      <c r="A16" s="47" t="s">
        <v>48</v>
      </c>
      <c r="B16" s="56">
        <f t="shared" si="1"/>
        <v>13</v>
      </c>
      <c r="C16" s="33" t="s">
        <v>32</v>
      </c>
      <c r="D16" s="37">
        <v>1</v>
      </c>
      <c r="E16" s="38" t="s">
        <v>0</v>
      </c>
      <c r="F16" s="66"/>
      <c r="G16" s="29">
        <f t="shared" si="0"/>
        <v>0</v>
      </c>
      <c r="H16" s="43"/>
    </row>
    <row r="17" spans="1:8" x14ac:dyDescent="0.2">
      <c r="A17" s="46" t="s">
        <v>48</v>
      </c>
      <c r="B17" s="53">
        <f t="shared" si="1"/>
        <v>14</v>
      </c>
      <c r="C17" s="34" t="s">
        <v>33</v>
      </c>
      <c r="D17" s="63">
        <v>1</v>
      </c>
      <c r="E17" s="62" t="s">
        <v>0</v>
      </c>
      <c r="F17" s="66"/>
      <c r="G17" s="29">
        <f t="shared" si="0"/>
        <v>0</v>
      </c>
      <c r="H17" s="43"/>
    </row>
    <row r="18" spans="1:8" x14ac:dyDescent="0.2">
      <c r="A18" s="47" t="s">
        <v>55</v>
      </c>
      <c r="B18" s="56">
        <f t="shared" si="1"/>
        <v>15</v>
      </c>
      <c r="C18" s="34" t="s">
        <v>93</v>
      </c>
      <c r="D18" s="36">
        <v>1</v>
      </c>
      <c r="E18" s="62" t="s">
        <v>0</v>
      </c>
      <c r="F18" s="66"/>
      <c r="G18" s="29">
        <f t="shared" si="0"/>
        <v>0</v>
      </c>
      <c r="H18" s="43"/>
    </row>
    <row r="19" spans="1:8" x14ac:dyDescent="0.2">
      <c r="A19" s="46" t="s">
        <v>51</v>
      </c>
      <c r="B19" s="53">
        <f t="shared" si="1"/>
        <v>16</v>
      </c>
      <c r="C19" s="34" t="s">
        <v>34</v>
      </c>
      <c r="D19" s="64">
        <v>2</v>
      </c>
      <c r="E19" s="65" t="s">
        <v>0</v>
      </c>
      <c r="F19" s="66"/>
      <c r="G19" s="29">
        <f t="shared" si="0"/>
        <v>0</v>
      </c>
      <c r="H19" s="43"/>
    </row>
    <row r="20" spans="1:8" x14ac:dyDescent="0.2">
      <c r="A20" s="47" t="s">
        <v>51</v>
      </c>
      <c r="B20" s="56">
        <f t="shared" si="1"/>
        <v>17</v>
      </c>
      <c r="C20" s="33" t="s">
        <v>35</v>
      </c>
      <c r="D20" s="37">
        <v>1</v>
      </c>
      <c r="E20" s="65" t="s">
        <v>0</v>
      </c>
      <c r="F20" s="66"/>
      <c r="G20" s="29">
        <f t="shared" si="0"/>
        <v>0</v>
      </c>
      <c r="H20" s="43"/>
    </row>
    <row r="21" spans="1:8" x14ac:dyDescent="0.2">
      <c r="A21" s="46" t="s">
        <v>51</v>
      </c>
      <c r="B21" s="53">
        <f t="shared" si="1"/>
        <v>18</v>
      </c>
      <c r="C21" s="34" t="s">
        <v>36</v>
      </c>
      <c r="D21" s="38">
        <v>18</v>
      </c>
      <c r="E21" s="65" t="s">
        <v>0</v>
      </c>
      <c r="F21" s="66"/>
      <c r="G21" s="29">
        <f t="shared" si="0"/>
        <v>0</v>
      </c>
      <c r="H21" s="43"/>
    </row>
    <row r="22" spans="1:8" x14ac:dyDescent="0.2">
      <c r="A22" s="47" t="s">
        <v>51</v>
      </c>
      <c r="B22" s="56">
        <f t="shared" si="1"/>
        <v>19</v>
      </c>
      <c r="C22" s="33" t="s">
        <v>37</v>
      </c>
      <c r="D22" s="37">
        <v>1</v>
      </c>
      <c r="E22" s="38" t="s">
        <v>0</v>
      </c>
      <c r="F22" s="66"/>
      <c r="G22" s="29">
        <f t="shared" si="0"/>
        <v>0</v>
      </c>
      <c r="H22" s="43"/>
    </row>
    <row r="23" spans="1:8" x14ac:dyDescent="0.2">
      <c r="A23" s="46" t="s">
        <v>51</v>
      </c>
      <c r="B23" s="53">
        <f t="shared" si="1"/>
        <v>20</v>
      </c>
      <c r="C23" s="34" t="s">
        <v>38</v>
      </c>
      <c r="D23" s="35">
        <v>1</v>
      </c>
      <c r="E23" s="30" t="s">
        <v>0</v>
      </c>
      <c r="F23" s="66"/>
      <c r="G23" s="29">
        <f t="shared" si="0"/>
        <v>0</v>
      </c>
      <c r="H23" s="43"/>
    </row>
    <row r="24" spans="1:8" x14ac:dyDescent="0.2">
      <c r="A24" s="47" t="s">
        <v>51</v>
      </c>
      <c r="B24" s="56">
        <f t="shared" si="1"/>
        <v>21</v>
      </c>
      <c r="C24" s="33" t="s">
        <v>39</v>
      </c>
      <c r="D24" s="37">
        <v>1</v>
      </c>
      <c r="E24" s="38" t="s">
        <v>0</v>
      </c>
      <c r="F24" s="66"/>
      <c r="G24" s="29">
        <f t="shared" si="0"/>
        <v>0</v>
      </c>
      <c r="H24" s="43"/>
    </row>
    <row r="25" spans="1:8" x14ac:dyDescent="0.2">
      <c r="A25" s="46" t="s">
        <v>51</v>
      </c>
      <c r="B25" s="53">
        <f t="shared" si="1"/>
        <v>22</v>
      </c>
      <c r="C25" s="34" t="s">
        <v>40</v>
      </c>
      <c r="D25" s="38">
        <v>1</v>
      </c>
      <c r="E25" s="30" t="s">
        <v>0</v>
      </c>
      <c r="F25" s="66"/>
      <c r="G25" s="29">
        <f t="shared" si="0"/>
        <v>0</v>
      </c>
      <c r="H25" s="43"/>
    </row>
    <row r="26" spans="1:8" x14ac:dyDescent="0.2">
      <c r="A26" s="47" t="s">
        <v>47</v>
      </c>
      <c r="B26" s="56">
        <f t="shared" si="1"/>
        <v>23</v>
      </c>
      <c r="C26" s="33" t="s">
        <v>41</v>
      </c>
      <c r="D26" s="37">
        <v>14</v>
      </c>
      <c r="E26" s="30" t="s">
        <v>0</v>
      </c>
      <c r="F26" s="66"/>
      <c r="G26" s="29">
        <f t="shared" si="0"/>
        <v>0</v>
      </c>
      <c r="H26" s="10"/>
    </row>
    <row r="27" spans="1:8" x14ac:dyDescent="0.2">
      <c r="A27" s="46" t="s">
        <v>47</v>
      </c>
      <c r="B27" s="53">
        <f t="shared" si="1"/>
        <v>24</v>
      </c>
      <c r="C27" s="25" t="s">
        <v>42</v>
      </c>
      <c r="D27" s="35">
        <v>2</v>
      </c>
      <c r="E27" s="30" t="s">
        <v>0</v>
      </c>
      <c r="F27" s="66"/>
      <c r="G27" s="29">
        <f t="shared" si="0"/>
        <v>0</v>
      </c>
      <c r="H27" s="10"/>
    </row>
    <row r="28" spans="1:8" x14ac:dyDescent="0.2">
      <c r="A28" s="47" t="s">
        <v>47</v>
      </c>
      <c r="B28" s="56">
        <f t="shared" si="1"/>
        <v>25</v>
      </c>
      <c r="C28" s="33" t="s">
        <v>43</v>
      </c>
      <c r="D28" s="37">
        <v>19</v>
      </c>
      <c r="E28" s="30" t="s">
        <v>0</v>
      </c>
      <c r="F28" s="66"/>
      <c r="G28" s="29">
        <f t="shared" si="0"/>
        <v>0</v>
      </c>
      <c r="H28" s="10"/>
    </row>
    <row r="29" spans="1:8" x14ac:dyDescent="0.2">
      <c r="A29" s="46" t="s">
        <v>50</v>
      </c>
      <c r="B29" s="53">
        <f t="shared" si="1"/>
        <v>26</v>
      </c>
      <c r="C29" s="34" t="s">
        <v>94</v>
      </c>
      <c r="D29" s="38">
        <v>157</v>
      </c>
      <c r="E29" s="30" t="s">
        <v>0</v>
      </c>
      <c r="F29" s="66"/>
      <c r="G29" s="29">
        <f t="shared" si="0"/>
        <v>0</v>
      </c>
      <c r="H29" s="10"/>
    </row>
    <row r="30" spans="1:8" x14ac:dyDescent="0.2">
      <c r="A30" s="47" t="s">
        <v>50</v>
      </c>
      <c r="B30" s="56">
        <f t="shared" si="1"/>
        <v>27</v>
      </c>
      <c r="C30" s="33" t="s">
        <v>95</v>
      </c>
      <c r="D30" s="37">
        <v>6</v>
      </c>
      <c r="E30" s="38" t="s">
        <v>0</v>
      </c>
      <c r="F30" s="66"/>
      <c r="G30" s="29">
        <f t="shared" si="0"/>
        <v>0</v>
      </c>
      <c r="H30" s="10"/>
    </row>
    <row r="31" spans="1:8" x14ac:dyDescent="0.2">
      <c r="A31" s="46" t="s">
        <v>50</v>
      </c>
      <c r="B31" s="53">
        <f t="shared" si="1"/>
        <v>28</v>
      </c>
      <c r="C31" s="34" t="s">
        <v>96</v>
      </c>
      <c r="D31" s="38">
        <v>2</v>
      </c>
      <c r="E31" s="38" t="s">
        <v>0</v>
      </c>
      <c r="F31" s="66"/>
      <c r="G31" s="29">
        <f t="shared" si="0"/>
        <v>0</v>
      </c>
      <c r="H31" s="10"/>
    </row>
    <row r="32" spans="1:8" x14ac:dyDescent="0.2">
      <c r="A32" s="47" t="s">
        <v>51</v>
      </c>
      <c r="B32" s="56">
        <f t="shared" si="1"/>
        <v>29</v>
      </c>
      <c r="C32" s="33" t="s">
        <v>59</v>
      </c>
      <c r="D32" s="37">
        <v>3</v>
      </c>
      <c r="E32" s="38" t="s">
        <v>0</v>
      </c>
      <c r="F32" s="66"/>
      <c r="G32" s="29">
        <f t="shared" si="0"/>
        <v>0</v>
      </c>
      <c r="H32" s="10"/>
    </row>
    <row r="33" spans="1:8" x14ac:dyDescent="0.2">
      <c r="A33" s="46" t="s">
        <v>51</v>
      </c>
      <c r="B33" s="53">
        <f t="shared" si="1"/>
        <v>30</v>
      </c>
      <c r="C33" s="25" t="s">
        <v>69</v>
      </c>
      <c r="D33" s="35">
        <v>1</v>
      </c>
      <c r="E33" s="30" t="s">
        <v>0</v>
      </c>
      <c r="F33" s="66"/>
      <c r="G33" s="29">
        <f t="shared" si="0"/>
        <v>0</v>
      </c>
      <c r="H33" s="10"/>
    </row>
    <row r="34" spans="1:8" x14ac:dyDescent="0.2">
      <c r="A34" s="47" t="s">
        <v>55</v>
      </c>
      <c r="B34" s="56">
        <f t="shared" si="1"/>
        <v>31</v>
      </c>
      <c r="C34" s="32" t="s">
        <v>97</v>
      </c>
      <c r="D34" s="36">
        <v>2</v>
      </c>
      <c r="E34" s="30" t="s">
        <v>0</v>
      </c>
      <c r="F34" s="66"/>
      <c r="G34" s="29">
        <f t="shared" si="0"/>
        <v>0</v>
      </c>
      <c r="H34" s="10"/>
    </row>
    <row r="35" spans="1:8" x14ac:dyDescent="0.2">
      <c r="A35" s="46" t="s">
        <v>51</v>
      </c>
      <c r="B35" s="53">
        <f t="shared" si="1"/>
        <v>32</v>
      </c>
      <c r="C35" s="25" t="s">
        <v>70</v>
      </c>
      <c r="D35" s="35">
        <v>1</v>
      </c>
      <c r="E35" s="30" t="s">
        <v>0</v>
      </c>
      <c r="F35" s="66"/>
      <c r="G35" s="29">
        <f t="shared" si="0"/>
        <v>0</v>
      </c>
      <c r="H35" s="10"/>
    </row>
    <row r="36" spans="1:8" x14ac:dyDescent="0.2">
      <c r="A36" s="47" t="s">
        <v>51</v>
      </c>
      <c r="B36" s="56">
        <f t="shared" si="1"/>
        <v>33</v>
      </c>
      <c r="C36" s="32" t="s">
        <v>71</v>
      </c>
      <c r="D36" s="36">
        <v>4</v>
      </c>
      <c r="E36" s="30" t="s">
        <v>0</v>
      </c>
      <c r="F36" s="66"/>
      <c r="G36" s="29">
        <f t="shared" si="0"/>
        <v>0</v>
      </c>
      <c r="H36" s="10"/>
    </row>
    <row r="37" spans="1:8" x14ac:dyDescent="0.2">
      <c r="A37" s="46" t="s">
        <v>51</v>
      </c>
      <c r="B37" s="53">
        <f t="shared" si="1"/>
        <v>34</v>
      </c>
      <c r="C37" s="25" t="s">
        <v>60</v>
      </c>
      <c r="D37" s="35">
        <v>1</v>
      </c>
      <c r="E37" s="30" t="s">
        <v>0</v>
      </c>
      <c r="F37" s="66"/>
      <c r="G37" s="29">
        <f t="shared" si="0"/>
        <v>0</v>
      </c>
      <c r="H37" s="10"/>
    </row>
    <row r="38" spans="1:8" x14ac:dyDescent="0.2">
      <c r="A38" s="47" t="s">
        <v>51</v>
      </c>
      <c r="B38" s="56">
        <f t="shared" si="1"/>
        <v>35</v>
      </c>
      <c r="C38" s="32" t="s">
        <v>61</v>
      </c>
      <c r="D38" s="36">
        <v>94</v>
      </c>
      <c r="E38" s="30" t="s">
        <v>0</v>
      </c>
      <c r="F38" s="66"/>
      <c r="G38" s="29">
        <f t="shared" si="0"/>
        <v>0</v>
      </c>
      <c r="H38" s="10"/>
    </row>
    <row r="39" spans="1:8" x14ac:dyDescent="0.2">
      <c r="A39" s="46" t="s">
        <v>51</v>
      </c>
      <c r="B39" s="53">
        <f t="shared" si="1"/>
        <v>36</v>
      </c>
      <c r="C39" s="25" t="s">
        <v>62</v>
      </c>
      <c r="D39" s="35">
        <v>4</v>
      </c>
      <c r="E39" s="30" t="s">
        <v>0</v>
      </c>
      <c r="F39" s="66"/>
      <c r="G39" s="29">
        <f t="shared" si="0"/>
        <v>0</v>
      </c>
      <c r="H39" s="10"/>
    </row>
    <row r="40" spans="1:8" x14ac:dyDescent="0.2">
      <c r="A40" s="47" t="s">
        <v>51</v>
      </c>
      <c r="B40" s="56">
        <f t="shared" si="1"/>
        <v>37</v>
      </c>
      <c r="C40" s="32" t="s">
        <v>63</v>
      </c>
      <c r="D40" s="36">
        <v>62</v>
      </c>
      <c r="E40" s="30" t="s">
        <v>0</v>
      </c>
      <c r="F40" s="66"/>
      <c r="G40" s="29">
        <f t="shared" si="0"/>
        <v>0</v>
      </c>
      <c r="H40" s="10"/>
    </row>
    <row r="41" spans="1:8" x14ac:dyDescent="0.2">
      <c r="A41" s="46" t="s">
        <v>57</v>
      </c>
      <c r="B41" s="53">
        <f t="shared" si="1"/>
        <v>38</v>
      </c>
      <c r="C41" s="25" t="s">
        <v>98</v>
      </c>
      <c r="D41" s="35">
        <v>67</v>
      </c>
      <c r="E41" s="30" t="s">
        <v>0</v>
      </c>
      <c r="F41" s="66"/>
      <c r="G41" s="29">
        <f t="shared" si="0"/>
        <v>0</v>
      </c>
      <c r="H41" s="10"/>
    </row>
    <row r="42" spans="1:8" x14ac:dyDescent="0.2">
      <c r="A42" s="47" t="s">
        <v>99</v>
      </c>
      <c r="B42" s="56">
        <f t="shared" si="1"/>
        <v>39</v>
      </c>
      <c r="C42" s="32" t="s">
        <v>103</v>
      </c>
      <c r="D42" s="36">
        <v>67</v>
      </c>
      <c r="E42" s="30" t="s">
        <v>0</v>
      </c>
      <c r="F42" s="66"/>
      <c r="G42" s="29">
        <f t="shared" ref="G42" si="2">D42*F42</f>
        <v>0</v>
      </c>
      <c r="H42" s="10"/>
    </row>
    <row r="43" spans="1:8" x14ac:dyDescent="0.2">
      <c r="A43" s="46" t="s">
        <v>57</v>
      </c>
      <c r="B43" s="53">
        <f t="shared" si="1"/>
        <v>40</v>
      </c>
      <c r="C43" s="25" t="s">
        <v>100</v>
      </c>
      <c r="D43" s="35">
        <v>18</v>
      </c>
      <c r="E43" s="30" t="s">
        <v>0</v>
      </c>
      <c r="F43" s="66"/>
      <c r="G43" s="29">
        <f t="shared" si="0"/>
        <v>0</v>
      </c>
      <c r="H43" s="10"/>
    </row>
    <row r="44" spans="1:8" x14ac:dyDescent="0.2">
      <c r="A44" s="47" t="s">
        <v>99</v>
      </c>
      <c r="B44" s="56">
        <f t="shared" si="1"/>
        <v>41</v>
      </c>
      <c r="C44" s="32" t="s">
        <v>101</v>
      </c>
      <c r="D44" s="36">
        <v>18</v>
      </c>
      <c r="E44" s="30" t="s">
        <v>0</v>
      </c>
      <c r="F44" s="66"/>
      <c r="G44" s="29">
        <f t="shared" ref="G44" si="3">D44*F44</f>
        <v>0</v>
      </c>
      <c r="H44" s="10"/>
    </row>
    <row r="45" spans="1:8" x14ac:dyDescent="0.2">
      <c r="A45" s="46" t="s">
        <v>57</v>
      </c>
      <c r="B45" s="53">
        <f t="shared" si="1"/>
        <v>42</v>
      </c>
      <c r="C45" s="25" t="s">
        <v>102</v>
      </c>
      <c r="D45" s="35">
        <v>49</v>
      </c>
      <c r="E45" s="30" t="s">
        <v>0</v>
      </c>
      <c r="F45" s="66"/>
      <c r="G45" s="29">
        <f t="shared" si="0"/>
        <v>0</v>
      </c>
      <c r="H45" s="10"/>
    </row>
    <row r="46" spans="1:8" x14ac:dyDescent="0.2">
      <c r="A46" s="47" t="s">
        <v>99</v>
      </c>
      <c r="B46" s="56">
        <f t="shared" si="1"/>
        <v>43</v>
      </c>
      <c r="C46" s="32" t="s">
        <v>103</v>
      </c>
      <c r="D46" s="36">
        <v>49</v>
      </c>
      <c r="E46" s="30" t="s">
        <v>0</v>
      </c>
      <c r="F46" s="66"/>
      <c r="G46" s="29">
        <f t="shared" ref="G46" si="4">D46*F46</f>
        <v>0</v>
      </c>
      <c r="H46" s="10"/>
    </row>
    <row r="47" spans="1:8" x14ac:dyDescent="0.2">
      <c r="A47" s="46" t="s">
        <v>57</v>
      </c>
      <c r="B47" s="53">
        <f t="shared" si="1"/>
        <v>44</v>
      </c>
      <c r="C47" s="25" t="s">
        <v>104</v>
      </c>
      <c r="D47" s="35">
        <v>33</v>
      </c>
      <c r="E47" s="30" t="s">
        <v>0</v>
      </c>
      <c r="F47" s="66"/>
      <c r="G47" s="29">
        <f t="shared" si="0"/>
        <v>0</v>
      </c>
      <c r="H47" s="10"/>
    </row>
    <row r="48" spans="1:8" x14ac:dyDescent="0.2">
      <c r="A48" s="47" t="s">
        <v>99</v>
      </c>
      <c r="B48" s="56">
        <f t="shared" si="1"/>
        <v>45</v>
      </c>
      <c r="C48" s="32" t="s">
        <v>101</v>
      </c>
      <c r="D48" s="36">
        <v>33</v>
      </c>
      <c r="E48" s="30" t="s">
        <v>0</v>
      </c>
      <c r="F48" s="66"/>
      <c r="G48" s="29">
        <f t="shared" ref="G48" si="5">D48*F48</f>
        <v>0</v>
      </c>
      <c r="H48" s="10"/>
    </row>
    <row r="49" spans="1:9" x14ac:dyDescent="0.2">
      <c r="A49" s="46" t="s">
        <v>56</v>
      </c>
      <c r="B49" s="53">
        <f t="shared" si="1"/>
        <v>46</v>
      </c>
      <c r="C49" s="25" t="s">
        <v>44</v>
      </c>
      <c r="D49" s="35">
        <v>6</v>
      </c>
      <c r="E49" s="30" t="s">
        <v>27</v>
      </c>
      <c r="F49" s="66"/>
      <c r="G49" s="29">
        <f t="shared" si="0"/>
        <v>0</v>
      </c>
      <c r="H49" s="10"/>
    </row>
    <row r="50" spans="1:9" x14ac:dyDescent="0.2">
      <c r="A50" s="47" t="s">
        <v>49</v>
      </c>
      <c r="B50" s="56">
        <f t="shared" si="1"/>
        <v>47</v>
      </c>
      <c r="C50" s="33" t="s">
        <v>74</v>
      </c>
      <c r="D50" s="37">
        <v>14</v>
      </c>
      <c r="E50" s="37" t="s">
        <v>0</v>
      </c>
      <c r="F50" s="66"/>
      <c r="G50" s="29">
        <f t="shared" si="0"/>
        <v>0</v>
      </c>
      <c r="H50" s="10"/>
    </row>
    <row r="51" spans="1:9" x14ac:dyDescent="0.2">
      <c r="A51" s="46" t="s">
        <v>24</v>
      </c>
      <c r="B51" s="53">
        <f t="shared" si="1"/>
        <v>48</v>
      </c>
      <c r="C51" s="25" t="s">
        <v>45</v>
      </c>
      <c r="D51" s="55">
        <v>6140</v>
      </c>
      <c r="E51" s="30" t="s">
        <v>3</v>
      </c>
      <c r="F51" s="66"/>
      <c r="G51" s="29">
        <f t="shared" si="0"/>
        <v>0</v>
      </c>
      <c r="H51" s="10"/>
    </row>
    <row r="52" spans="1:9" x14ac:dyDescent="0.2">
      <c r="A52" s="47" t="s">
        <v>25</v>
      </c>
      <c r="B52" s="56">
        <f t="shared" si="1"/>
        <v>49</v>
      </c>
      <c r="C52" s="33" t="s">
        <v>91</v>
      </c>
      <c r="D52" s="52">
        <v>6140</v>
      </c>
      <c r="E52" s="38" t="s">
        <v>3</v>
      </c>
      <c r="F52" s="66"/>
      <c r="G52" s="29">
        <f t="shared" si="0"/>
        <v>0</v>
      </c>
      <c r="H52" s="10"/>
    </row>
    <row r="53" spans="1:9" ht="25.5" x14ac:dyDescent="0.2">
      <c r="A53" s="46" t="s">
        <v>106</v>
      </c>
      <c r="B53" s="53">
        <f t="shared" si="1"/>
        <v>50</v>
      </c>
      <c r="C53" s="25" t="s">
        <v>105</v>
      </c>
      <c r="D53" s="55">
        <v>24131</v>
      </c>
      <c r="E53" s="30" t="s">
        <v>3</v>
      </c>
      <c r="F53" s="66"/>
      <c r="G53" s="29">
        <f t="shared" si="0"/>
        <v>0</v>
      </c>
      <c r="H53" s="10"/>
    </row>
    <row r="54" spans="1:9" ht="25.5" x14ac:dyDescent="0.2">
      <c r="A54" s="47" t="s">
        <v>106</v>
      </c>
      <c r="B54" s="56">
        <f t="shared" si="1"/>
        <v>51</v>
      </c>
      <c r="C54" s="32" t="s">
        <v>72</v>
      </c>
      <c r="D54" s="52">
        <v>24131</v>
      </c>
      <c r="E54" s="30" t="s">
        <v>3</v>
      </c>
      <c r="F54" s="66"/>
      <c r="G54" s="29">
        <f t="shared" si="0"/>
        <v>0</v>
      </c>
      <c r="H54" s="10"/>
    </row>
    <row r="55" spans="1:9" ht="25.5" x14ac:dyDescent="0.2">
      <c r="A55" s="46" t="s">
        <v>106</v>
      </c>
      <c r="B55" s="53">
        <f t="shared" si="1"/>
        <v>52</v>
      </c>
      <c r="C55" s="25" t="s">
        <v>73</v>
      </c>
      <c r="D55" s="55">
        <v>24131</v>
      </c>
      <c r="E55" s="30" t="s">
        <v>3</v>
      </c>
      <c r="F55" s="66"/>
      <c r="G55" s="29">
        <f t="shared" si="0"/>
        <v>0</v>
      </c>
      <c r="H55" s="10"/>
    </row>
    <row r="56" spans="1:9" x14ac:dyDescent="0.2">
      <c r="A56" s="47" t="s">
        <v>79</v>
      </c>
      <c r="B56" s="56">
        <f t="shared" si="1"/>
        <v>53</v>
      </c>
      <c r="C56" s="32" t="s">
        <v>80</v>
      </c>
      <c r="D56" s="36">
        <v>11</v>
      </c>
      <c r="E56" s="30" t="s">
        <v>3</v>
      </c>
      <c r="F56" s="66"/>
      <c r="G56" s="29">
        <f t="shared" si="0"/>
        <v>0</v>
      </c>
      <c r="H56" s="10"/>
    </row>
    <row r="57" spans="1:9" x14ac:dyDescent="0.2">
      <c r="A57" s="46" t="s">
        <v>81</v>
      </c>
      <c r="B57" s="53">
        <f t="shared" si="1"/>
        <v>54</v>
      </c>
      <c r="C57" s="25" t="s">
        <v>82</v>
      </c>
      <c r="D57" s="35">
        <v>11</v>
      </c>
      <c r="E57" s="30" t="s">
        <v>3</v>
      </c>
      <c r="F57" s="66"/>
      <c r="G57" s="29">
        <f t="shared" si="0"/>
        <v>0</v>
      </c>
      <c r="H57" s="10"/>
    </row>
    <row r="58" spans="1:9" x14ac:dyDescent="0.2">
      <c r="A58" s="47" t="s">
        <v>84</v>
      </c>
      <c r="B58" s="56">
        <f t="shared" si="1"/>
        <v>55</v>
      </c>
      <c r="C58" s="32" t="s">
        <v>83</v>
      </c>
      <c r="D58" s="36">
        <v>50</v>
      </c>
      <c r="E58" s="30" t="s">
        <v>1</v>
      </c>
      <c r="F58" s="66"/>
      <c r="G58" s="29">
        <f t="shared" si="0"/>
        <v>0</v>
      </c>
      <c r="H58" s="10"/>
    </row>
    <row r="59" spans="1:9" x14ac:dyDescent="0.2">
      <c r="A59" s="46" t="s">
        <v>85</v>
      </c>
      <c r="B59" s="53">
        <f t="shared" si="1"/>
        <v>56</v>
      </c>
      <c r="C59" s="25" t="s">
        <v>86</v>
      </c>
      <c r="D59" s="35">
        <v>50</v>
      </c>
      <c r="E59" s="30" t="s">
        <v>1</v>
      </c>
      <c r="F59" s="66"/>
      <c r="G59" s="29">
        <f t="shared" si="0"/>
        <v>0</v>
      </c>
      <c r="H59" s="10"/>
    </row>
    <row r="60" spans="1:9" x14ac:dyDescent="0.2">
      <c r="A60" s="47" t="s">
        <v>87</v>
      </c>
      <c r="B60" s="56">
        <f t="shared" si="1"/>
        <v>57</v>
      </c>
      <c r="C60" s="33" t="s">
        <v>109</v>
      </c>
      <c r="D60" s="37">
        <v>65</v>
      </c>
      <c r="E60" s="38" t="s">
        <v>3</v>
      </c>
      <c r="F60" s="66"/>
      <c r="G60" s="29">
        <f t="shared" si="0"/>
        <v>0</v>
      </c>
      <c r="H60" s="10"/>
    </row>
    <row r="61" spans="1:9" x14ac:dyDescent="0.2">
      <c r="A61" s="46" t="s">
        <v>88</v>
      </c>
      <c r="B61" s="53">
        <f t="shared" si="1"/>
        <v>58</v>
      </c>
      <c r="C61" s="34" t="s">
        <v>89</v>
      </c>
      <c r="D61" s="38">
        <v>65</v>
      </c>
      <c r="E61" s="38" t="s">
        <v>3</v>
      </c>
      <c r="F61" s="66"/>
      <c r="G61" s="29">
        <f t="shared" si="0"/>
        <v>0</v>
      </c>
      <c r="H61" s="10"/>
    </row>
    <row r="62" spans="1:9" x14ac:dyDescent="0.2">
      <c r="A62" s="47" t="s">
        <v>112</v>
      </c>
      <c r="B62" s="56">
        <f>B61+1</f>
        <v>59</v>
      </c>
      <c r="C62" s="33" t="s">
        <v>113</v>
      </c>
      <c r="D62" s="37">
        <v>1</v>
      </c>
      <c r="E62" s="38" t="s">
        <v>2</v>
      </c>
      <c r="F62" s="66"/>
      <c r="G62" s="29">
        <f t="shared" si="0"/>
        <v>0</v>
      </c>
      <c r="I62" s="43"/>
    </row>
    <row r="63" spans="1:9" ht="25.5" x14ac:dyDescent="0.2">
      <c r="A63" s="46" t="s">
        <v>111</v>
      </c>
      <c r="B63" s="53">
        <f t="shared" si="1"/>
        <v>60</v>
      </c>
      <c r="C63" s="34" t="s">
        <v>90</v>
      </c>
      <c r="D63" s="68">
        <v>820</v>
      </c>
      <c r="E63" s="38" t="s">
        <v>3</v>
      </c>
      <c r="F63" s="66"/>
      <c r="G63" s="29">
        <f t="shared" ref="G63" si="6">D63*F63</f>
        <v>0</v>
      </c>
      <c r="I63" s="43"/>
    </row>
    <row r="64" spans="1:9" x14ac:dyDescent="0.2">
      <c r="A64" s="46" t="s">
        <v>110</v>
      </c>
      <c r="B64" s="53">
        <f t="shared" si="1"/>
        <v>61</v>
      </c>
      <c r="C64" s="34" t="s">
        <v>64</v>
      </c>
      <c r="D64" s="38">
        <v>1</v>
      </c>
      <c r="E64" s="38" t="s">
        <v>2</v>
      </c>
      <c r="F64" s="67">
        <v>250000</v>
      </c>
      <c r="G64" s="29">
        <v>250000</v>
      </c>
      <c r="H64" s="10"/>
    </row>
    <row r="65" spans="1:8" x14ac:dyDescent="0.2">
      <c r="A65" s="46" t="s">
        <v>52</v>
      </c>
      <c r="B65" s="53">
        <f t="shared" si="1"/>
        <v>62</v>
      </c>
      <c r="C65" s="25" t="s">
        <v>26</v>
      </c>
      <c r="D65" s="38">
        <v>1</v>
      </c>
      <c r="E65" s="38" t="s">
        <v>2</v>
      </c>
      <c r="F65" s="41">
        <v>80000</v>
      </c>
      <c r="G65" s="29">
        <v>80000</v>
      </c>
    </row>
    <row r="66" spans="1:8" x14ac:dyDescent="0.2">
      <c r="A66" s="48" t="s">
        <v>29</v>
      </c>
      <c r="B66" s="53">
        <f t="shared" si="1"/>
        <v>63</v>
      </c>
      <c r="C66" s="39" t="s">
        <v>58</v>
      </c>
      <c r="D66" s="40">
        <v>1</v>
      </c>
      <c r="E66" s="31" t="s">
        <v>2</v>
      </c>
      <c r="F66" s="41">
        <v>170000</v>
      </c>
      <c r="G66" s="29">
        <v>170000</v>
      </c>
    </row>
    <row r="67" spans="1:8" ht="14.25" x14ac:dyDescent="0.2">
      <c r="A67" s="11"/>
      <c r="B67" s="13" t="s">
        <v>21</v>
      </c>
      <c r="C67" s="13"/>
      <c r="D67" s="24"/>
      <c r="E67" s="14"/>
      <c r="F67" s="18"/>
      <c r="G67" s="15">
        <f>SUM(G4:G66)</f>
        <v>500000</v>
      </c>
    </row>
    <row r="68" spans="1:8" ht="14.25" x14ac:dyDescent="0.2">
      <c r="A68" s="11"/>
      <c r="B68" s="13"/>
      <c r="C68" s="13"/>
      <c r="D68" s="24"/>
      <c r="E68" s="14"/>
      <c r="F68" s="18"/>
      <c r="G68" s="10"/>
      <c r="H68" s="12"/>
    </row>
    <row r="69" spans="1:8" ht="14.25" x14ac:dyDescent="0.2">
      <c r="A69" s="11"/>
      <c r="B69" s="13" t="s">
        <v>28</v>
      </c>
      <c r="C69" s="13"/>
      <c r="D69" s="24"/>
      <c r="E69" s="14"/>
      <c r="F69" s="18"/>
      <c r="G69" s="1"/>
      <c r="H69" s="12"/>
    </row>
    <row r="70" spans="1:8" ht="13.5" customHeight="1" x14ac:dyDescent="0.2">
      <c r="A70" s="11"/>
      <c r="B70" s="70" t="s">
        <v>23</v>
      </c>
      <c r="C70" s="70"/>
      <c r="D70" s="70"/>
      <c r="E70" s="70"/>
      <c r="F70" s="19"/>
      <c r="G70" s="16">
        <f>SUM(G67,G69)</f>
        <v>500000</v>
      </c>
    </row>
    <row r="71" spans="1:8" ht="15" x14ac:dyDescent="0.25">
      <c r="A71" s="11"/>
      <c r="B71" s="13"/>
      <c r="C71" s="12"/>
      <c r="D71" s="23"/>
      <c r="E71" s="11"/>
      <c r="F71" s="20"/>
      <c r="G71" s="12"/>
    </row>
    <row r="72" spans="1:8" ht="14.25" x14ac:dyDescent="0.2">
      <c r="A72" s="11"/>
      <c r="B72" s="26" t="s">
        <v>18</v>
      </c>
      <c r="C72" s="26"/>
      <c r="D72" s="27"/>
      <c r="E72" s="28"/>
      <c r="F72" s="20"/>
      <c r="G72" s="12"/>
    </row>
    <row r="73" spans="1:8" ht="14.25" x14ac:dyDescent="0.2">
      <c r="A73" s="11"/>
      <c r="B73" s="26" t="s">
        <v>19</v>
      </c>
      <c r="C73" s="26"/>
      <c r="D73" s="27"/>
      <c r="E73" s="28"/>
      <c r="F73" s="20"/>
      <c r="G73" s="12"/>
    </row>
    <row r="74" spans="1:8" ht="14.25" x14ac:dyDescent="0.2">
      <c r="A74" s="11"/>
      <c r="B74" s="26" t="s">
        <v>20</v>
      </c>
      <c r="C74" s="26"/>
      <c r="D74" s="27"/>
      <c r="E74" s="28"/>
      <c r="F74" s="20"/>
      <c r="G74" s="12"/>
    </row>
    <row r="75" spans="1:8" ht="14.25" x14ac:dyDescent="0.2">
      <c r="A75" s="11"/>
      <c r="B75" s="71" t="s">
        <v>115</v>
      </c>
      <c r="C75" s="71"/>
      <c r="D75" s="71"/>
      <c r="E75" s="71"/>
      <c r="F75" s="20"/>
      <c r="G75" s="12"/>
    </row>
  </sheetData>
  <sheetProtection algorithmName="SHA-512" hashValue="dWYS8Kacueqc7G1v4U6al5q/Cix2aXuPwsxUsbx9GNFc1TFpqD/VKN04WJeRpPvDuK1lGxEhoNc1xfDTsifXkA==" saltValue="Qf11qBK90ILplB6KP5tr1g==" spinCount="100000" sheet="1" objects="1" scenarios="1"/>
  <mergeCells count="3">
    <mergeCell ref="A1:G1"/>
    <mergeCell ref="B70:E70"/>
    <mergeCell ref="B75:E75"/>
  </mergeCells>
  <pageMargins left="0.7" right="0.7" top="0.75" bottom="0.75" header="0.3" footer="0.3"/>
  <pageSetup scale="75" orientation="portrait" r:id="rId1"/>
  <ignoredErrors>
    <ignoredError sqref="G64:G66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true</contract_x0020_document>
    <Doc_x0020_Type xmlns="c0086056-5044-4a33-b29f-c75672ab2bba">Addendum 2</Doc_x0020_Type>
    <_dlc_DocId xmlns="53dbc0f4-2d3d-44b3-9905-25b4807b1361">EV5DVUR6RRZR-1275146407-39434</_dlc_DocId>
    <_dlc_DocIdUrl xmlns="53dbc0f4-2d3d-44b3-9905-25b4807b1361">
      <Url>http://finance/supply/pba/_layouts/15/DocIdRedir.aspx?ID=EV5DVUR6RRZR-1275146407-39434</Url>
      <Description>EV5DVUR6RRZR-1275146407-39434</Description>
    </_dlc_DocIdUrl>
    <Spec_x0020__x0023_ xmlns="af23f7e8-60b8-4754-8d26-933e50c84a94">1151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003-21</Spec_x0020__x0023_>
    <S_Year xmlns="c0086056-5044-4a33-b29f-c75672ab2bba">2021</S_Year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7BC50E-F0FC-46AC-A08F-C68EA14E2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B2A990-F6EC-4D06-9C08-E705EF3B1947}">
  <ds:schemaRefs>
    <ds:schemaRef ds:uri="http://purl.org/dc/elements/1.1/"/>
    <ds:schemaRef ds:uri="af23f7e8-60b8-4754-8d26-933e50c84a94"/>
    <ds:schemaRef ds:uri="b3fec781-62d2-4f50-9b0f-56b6ddda0866"/>
    <ds:schemaRef ds:uri="http://schemas.microsoft.com/office/infopath/2007/PartnerControls"/>
    <ds:schemaRef ds:uri="a6a118c7-e855-4f4e-b8ad-80e33b796d81"/>
    <ds:schemaRef ds:uri="http://purl.org/dc/terms/"/>
    <ds:schemaRef ds:uri="http://schemas.openxmlformats.org/package/2006/metadata/core-properties"/>
    <ds:schemaRef ds:uri="c0086056-5044-4a33-b29f-c75672ab2bba"/>
    <ds:schemaRef ds:uri="http://purl.org/dc/dcmitype/"/>
    <ds:schemaRef ds:uri="http://schemas.microsoft.com/office/2006/documentManagement/types"/>
    <ds:schemaRef ds:uri="53dbc0f4-2d3d-44b3-9905-25b4807b1361"/>
    <ds:schemaRef ds:uri="http://schemas.microsoft.com/sharepoint/v4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660F23-24C2-489D-90E0-A64D47B45F4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9D6B06-1AF9-4888-9435-DBBBEEB392C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 - Bid Workbook</vt:lpstr>
    </vt:vector>
  </TitlesOfParts>
  <Manager>Robert Kermitz</Manager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003-21 Addendum 2 Appendix B Bid Workbook</dc:title>
  <dc:subject>JEA W&amp;S Standard Bid Items</dc:subject>
  <dc:creator>For Internal Use Only</dc:creator>
  <cp:lastModifiedBy>Camacho-Matias, Cecilio</cp:lastModifiedBy>
  <cp:lastPrinted>2020-01-10T19:59:24Z</cp:lastPrinted>
  <dcterms:created xsi:type="dcterms:W3CDTF">1998-06-26T15:39:57Z</dcterms:created>
  <dcterms:modified xsi:type="dcterms:W3CDTF">2020-11-16T22:01:33Z</dcterms:modified>
  <cp:category>Water and Sewer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da514629-4c7d-4ce3-8f1a-23089273d5d2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