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20\"/>
    </mc:Choice>
  </mc:AlternateContent>
  <bookViews>
    <workbookView xWindow="240" yWindow="90" windowWidth="13170" windowHeight="6630" tabRatio="1000"/>
  </bookViews>
  <sheets>
    <sheet name="ASSET" sheetId="20" r:id="rId1"/>
  </sheets>
  <definedNames>
    <definedName name="_xlnm.Print_Area" localSheetId="0">ASSET!$A$1:$I$35</definedName>
  </definedNames>
  <calcPr calcId="162913"/>
</workbook>
</file>

<file path=xl/calcChain.xml><?xml version="1.0" encoding="utf-8"?>
<calcChain xmlns="http://schemas.openxmlformats.org/spreadsheetml/2006/main">
  <c r="I14" i="20" l="1"/>
  <c r="H12" i="20" l="1"/>
  <c r="A24" i="20" l="1"/>
  <c r="H11" i="20"/>
  <c r="H10" i="20"/>
  <c r="H9" i="20"/>
  <c r="H13" i="20" l="1"/>
  <c r="I35" i="20" s="1"/>
</calcChain>
</file>

<file path=xl/sharedStrings.xml><?xml version="1.0" encoding="utf-8"?>
<sst xmlns="http://schemas.openxmlformats.org/spreadsheetml/2006/main" count="90" uniqueCount="66">
  <si>
    <t xml:space="preserve">Evaluator:  </t>
  </si>
  <si>
    <t>Does Proposer Meet minimum qualifications?</t>
  </si>
  <si>
    <t>YES
(Accept)</t>
  </si>
  <si>
    <t>NO
(Reject)</t>
  </si>
  <si>
    <t>PROFESSIONAL EXPERIENCE</t>
  </si>
  <si>
    <t>Years of Relevant Experience</t>
  </si>
  <si>
    <r>
      <t xml:space="preserve">&gt;=15 yrs = </t>
    </r>
    <r>
      <rPr>
        <b/>
        <sz val="10"/>
        <rFont val="Arial"/>
        <family val="2"/>
      </rPr>
      <t>10 pts</t>
    </r>
    <r>
      <rPr>
        <sz val="10"/>
        <rFont val="Arial"/>
        <family val="2"/>
      </rPr>
      <t>, 14.9 to 10 yrs = 8</t>
    </r>
    <r>
      <rPr>
        <b/>
        <sz val="10"/>
        <rFont val="Arial"/>
        <family val="2"/>
      </rPr>
      <t>pts</t>
    </r>
    <r>
      <rPr>
        <sz val="10"/>
        <rFont val="Arial"/>
        <family val="2"/>
      </rPr>
      <t xml:space="preserve">,   9.9 to 5 yrs = </t>
    </r>
    <r>
      <rPr>
        <b/>
        <sz val="10"/>
        <rFont val="Arial"/>
        <family val="2"/>
      </rPr>
      <t>4 pts</t>
    </r>
    <r>
      <rPr>
        <sz val="10"/>
        <rFont val="Arial"/>
        <family val="2"/>
      </rPr>
      <t xml:space="preserve">,   &lt; 5yrs = </t>
    </r>
    <r>
      <rPr>
        <b/>
        <sz val="10"/>
        <rFont val="Arial"/>
        <family val="2"/>
      </rPr>
      <t>1 pt</t>
    </r>
  </si>
  <si>
    <t>Depth of Experience</t>
  </si>
  <si>
    <t>Resume</t>
  </si>
  <si>
    <t>Years of Relevant  Experience</t>
  </si>
  <si>
    <t>Totals</t>
  </si>
  <si>
    <t>(0-10 points)</t>
  </si>
  <si>
    <t>TOTAL</t>
  </si>
  <si>
    <t>AVG</t>
  </si>
  <si>
    <t>DESIGN APPROACH AND WORK PLAN</t>
  </si>
  <si>
    <t>Narrative of Project Approach &amp; Understanding of Project Issues</t>
  </si>
  <si>
    <t>Very Good</t>
  </si>
  <si>
    <t>Good</t>
  </si>
  <si>
    <t>Average/ No Information</t>
  </si>
  <si>
    <t>(10 points)</t>
  </si>
  <si>
    <t>(7-10 points)</t>
  </si>
  <si>
    <t>(3-6 points)</t>
  </si>
  <si>
    <t>(0-2 points)</t>
  </si>
  <si>
    <t>Cost effectiveness of proposed solution</t>
  </si>
  <si>
    <t xml:space="preserve"> Average/ No Information</t>
  </si>
  <si>
    <t>PROJECT MANAGER PROXIMITY TO JEA</t>
  </si>
  <si>
    <t>Location of the office of the Proposed Project Manager (use Google Maps for miles)</t>
  </si>
  <si>
    <t>Office in Duval or contiguous county</t>
  </si>
  <si>
    <t>Office between 51 to 175 miles from JEA headquarters.</t>
  </si>
  <si>
    <t>(0 Point)</t>
  </si>
  <si>
    <t>Jacksonville Small &amp; Emerging Business Program               (5 points)</t>
  </si>
  <si>
    <t>JSEB PROGRAM</t>
  </si>
  <si>
    <t>Amount of work that will be subcontracted.</t>
  </si>
  <si>
    <t>JSEB firm = 5pts</t>
  </si>
  <si>
    <r>
      <t xml:space="preserve">Sub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>4% and &lt; 7% = 2pts</t>
    </r>
  </si>
  <si>
    <r>
      <t xml:space="preserve">Sub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>1% and &lt; 4% = 1pts</t>
    </r>
  </si>
  <si>
    <t>&lt; 1% = 0pts </t>
  </si>
  <si>
    <t>(5 points)</t>
  </si>
  <si>
    <t>Comprehensive resource plan &amp; schedule is provided with proposal</t>
  </si>
  <si>
    <t>Creativity &amp; Innovation in project approach and solution selection options                                                     (10 points)</t>
  </si>
  <si>
    <t>Office between 176 to 400 miles of JEA headquarters.</t>
  </si>
  <si>
    <t>Office &gt; 400 miles of JEA headquarters.</t>
  </si>
  <si>
    <t>(0-20 points)</t>
  </si>
  <si>
    <t>(0-30 points)</t>
  </si>
  <si>
    <t>Subjective -- 0-20 points</t>
  </si>
  <si>
    <t>Lead Manager Proximity to JEA                              (10 points)</t>
  </si>
  <si>
    <t>(10 Points)</t>
  </si>
  <si>
    <t>(2 Point)</t>
  </si>
  <si>
    <t>(6 Points)</t>
  </si>
  <si>
    <t>Professional Personnel/Personnel Experience                                                                            (30 Points)</t>
  </si>
  <si>
    <r>
      <t xml:space="preserve">Sub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7% and  &lt;10% = 3pts</t>
    </r>
  </si>
  <si>
    <t>Evaluation Sheet</t>
  </si>
  <si>
    <r>
      <t xml:space="preserve">Sub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10%  = 4pts</t>
    </r>
  </si>
  <si>
    <t xml:space="preserve">Lead Project Manager                                                                                                            </t>
  </si>
  <si>
    <t xml:space="preserve">Electrical Engineer                                                                   </t>
  </si>
  <si>
    <t>Firm:</t>
  </si>
  <si>
    <t>Project 1</t>
  </si>
  <si>
    <t>Project 2</t>
  </si>
  <si>
    <t>Average Information
4-6 pts</t>
  </si>
  <si>
    <t>Poor information
1-3 pts</t>
  </si>
  <si>
    <t xml:space="preserve"> Design Approach and Work Plan                                       (35 points)</t>
  </si>
  <si>
    <t>Past Experience 20 Points</t>
  </si>
  <si>
    <t xml:space="preserve">Specification : Engineering Services for the 69kV circuit 663 Reconductor
</t>
  </si>
  <si>
    <t xml:space="preserve">Civil Engineer                                                                                                                                                                                          </t>
  </si>
  <si>
    <t>(3-4 points)</t>
  </si>
  <si>
    <t>Above Average Project Info
7-10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</si>
</sst>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rgb="FF3F3F3F"/>
      <name val="Arial"/>
      <family val="2"/>
    </font>
    <font>
      <b/>
      <sz val="11"/>
      <color rgb="FF3F3F3F"/>
      <name val="Calibri"/>
      <family val="2"/>
    </font>
    <font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3F3F3F"/>
      </left>
      <right style="medium">
        <color rgb="FF3F3F3F"/>
      </right>
      <top/>
      <bottom/>
      <diagonal/>
    </border>
  </borders>
  <cellStyleXfs count="44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</cellStyleXfs>
  <cellXfs count="96">
    <xf numFmtId="0" fontId="0" fillId="0" borderId="0" xfId="0"/>
    <xf numFmtId="0" fontId="1" fillId="0" borderId="0" xfId="1"/>
    <xf numFmtId="0" fontId="2" fillId="0" borderId="0" xfId="1" applyFont="1"/>
    <xf numFmtId="0" fontId="2" fillId="24" borderId="10" xfId="1" applyFont="1" applyFill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1" applyFont="1" applyAlignment="1">
      <alignment horizontal="left" indent="4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/>
    <xf numFmtId="0" fontId="2" fillId="0" borderId="0" xfId="1" applyFont="1" applyFill="1"/>
    <xf numFmtId="0" fontId="2" fillId="0" borderId="0" xfId="1" applyFont="1" applyAlignment="1">
      <alignment horizontal="center" vertical="center"/>
    </xf>
    <xf numFmtId="0" fontId="2" fillId="0" borderId="16" xfId="1" applyFont="1" applyBorder="1" applyAlignment="1">
      <alignment horizontal="center" wrapText="1"/>
    </xf>
    <xf numFmtId="0" fontId="2" fillId="0" borderId="20" xfId="1" applyFont="1" applyBorder="1" applyAlignment="1">
      <alignment horizontal="center" wrapText="1"/>
    </xf>
    <xf numFmtId="0" fontId="2" fillId="0" borderId="22" xfId="1" applyFont="1" applyBorder="1" applyAlignment="1">
      <alignment horizontal="center" wrapText="1"/>
    </xf>
    <xf numFmtId="0" fontId="2" fillId="0" borderId="16" xfId="1" applyFont="1" applyBorder="1" applyAlignment="1">
      <alignment horizontal="left" wrapText="1" indent="1"/>
    </xf>
    <xf numFmtId="0" fontId="2" fillId="0" borderId="22" xfId="1" applyFont="1" applyBorder="1" applyAlignment="1">
      <alignment horizontal="center" vertical="top" wrapText="1"/>
    </xf>
    <xf numFmtId="0" fontId="2" fillId="0" borderId="18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wrapText="1" indent="1"/>
    </xf>
    <xf numFmtId="0" fontId="3" fillId="0" borderId="18" xfId="1" applyFont="1" applyBorder="1" applyAlignment="1">
      <alignment horizontal="center" wrapText="1"/>
    </xf>
    <xf numFmtId="0" fontId="2" fillId="0" borderId="26" xfId="1" applyFont="1" applyBorder="1" applyAlignment="1">
      <alignment wrapText="1"/>
    </xf>
    <xf numFmtId="0" fontId="2" fillId="0" borderId="15" xfId="1" applyFont="1" applyBorder="1" applyAlignment="1">
      <alignment horizontal="center" wrapText="1"/>
    </xf>
    <xf numFmtId="0" fontId="1" fillId="0" borderId="18" xfId="1" applyBorder="1" applyAlignment="1">
      <alignment wrapText="1"/>
    </xf>
    <xf numFmtId="0" fontId="1" fillId="0" borderId="30" xfId="1" applyBorder="1" applyAlignment="1">
      <alignment wrapText="1"/>
    </xf>
    <xf numFmtId="0" fontId="2" fillId="0" borderId="25" xfId="1" applyFont="1" applyBorder="1" applyAlignment="1">
      <alignment horizontal="center" wrapText="1"/>
    </xf>
    <xf numFmtId="0" fontId="2" fillId="0" borderId="22" xfId="1" applyFont="1" applyFill="1" applyBorder="1" applyAlignment="1">
      <alignment horizontal="center" wrapText="1"/>
    </xf>
    <xf numFmtId="0" fontId="26" fillId="0" borderId="23" xfId="1" applyFont="1" applyFill="1" applyBorder="1" applyAlignment="1">
      <alignment horizontal="center" wrapText="1"/>
    </xf>
    <xf numFmtId="0" fontId="2" fillId="0" borderId="27" xfId="1" applyFont="1" applyBorder="1" applyAlignment="1">
      <alignment wrapText="1"/>
    </xf>
    <xf numFmtId="0" fontId="2" fillId="0" borderId="30" xfId="1" applyFont="1" applyBorder="1" applyAlignment="1">
      <alignment wrapText="1"/>
    </xf>
    <xf numFmtId="0" fontId="2" fillId="0" borderId="19" xfId="1" applyFont="1" applyBorder="1"/>
    <xf numFmtId="0" fontId="2" fillId="0" borderId="18" xfId="1" applyFont="1" applyBorder="1"/>
    <xf numFmtId="0" fontId="3" fillId="0" borderId="0" xfId="1" applyFont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25" borderId="0" xfId="1" applyFont="1" applyFill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2" fillId="0" borderId="15" xfId="1" applyFont="1" applyFill="1" applyBorder="1" applyAlignment="1">
      <alignment horizontal="center" wrapText="1"/>
    </xf>
    <xf numFmtId="0" fontId="1" fillId="0" borderId="30" xfId="1" applyFill="1" applyBorder="1" applyAlignment="1">
      <alignment wrapText="1"/>
    </xf>
    <xf numFmtId="0" fontId="3" fillId="0" borderId="16" xfId="1" applyFont="1" applyFill="1" applyBorder="1" applyAlignment="1">
      <alignment vertical="top" wrapText="1"/>
    </xf>
    <xf numFmtId="0" fontId="3" fillId="0" borderId="24" xfId="1" applyFont="1" applyBorder="1" applyAlignment="1">
      <alignment vertical="top" wrapText="1"/>
    </xf>
    <xf numFmtId="0" fontId="2" fillId="0" borderId="22" xfId="1" applyFont="1" applyFill="1" applyBorder="1" applyAlignment="1">
      <alignment horizontal="center" vertical="top" wrapText="1"/>
    </xf>
    <xf numFmtId="0" fontId="2" fillId="0" borderId="16" xfId="1" applyFont="1" applyFill="1" applyBorder="1" applyAlignment="1">
      <alignment horizontal="center" wrapText="1"/>
    </xf>
    <xf numFmtId="0" fontId="25" fillId="0" borderId="33" xfId="1" applyFont="1" applyFill="1" applyBorder="1" applyAlignment="1">
      <alignment horizontal="center" wrapText="1"/>
    </xf>
    <xf numFmtId="0" fontId="25" fillId="0" borderId="16" xfId="1" applyFont="1" applyFill="1" applyBorder="1" applyAlignment="1">
      <alignment horizontal="center" wrapText="1"/>
    </xf>
    <xf numFmtId="0" fontId="21" fillId="24" borderId="10" xfId="1" applyFont="1" applyFill="1" applyBorder="1" applyAlignment="1">
      <alignment vertical="center"/>
    </xf>
    <xf numFmtId="0" fontId="27" fillId="24" borderId="10" xfId="1" applyFont="1" applyFill="1" applyBorder="1" applyAlignment="1">
      <alignment vertical="center"/>
    </xf>
    <xf numFmtId="0" fontId="3" fillId="25" borderId="18" xfId="1" applyFont="1" applyFill="1" applyBorder="1" applyAlignment="1" applyProtection="1">
      <alignment horizontal="center" vertical="center" wrapText="1"/>
      <protection locked="0"/>
    </xf>
    <xf numFmtId="0" fontId="3" fillId="25" borderId="23" xfId="1" applyFont="1" applyFill="1" applyBorder="1" applyAlignment="1" applyProtection="1">
      <alignment horizontal="center" vertical="center" wrapText="1"/>
      <protection locked="0"/>
    </xf>
    <xf numFmtId="0" fontId="2" fillId="0" borderId="19" xfId="1" applyFont="1" applyBorder="1" applyAlignment="1">
      <alignment horizontal="center" wrapText="1"/>
    </xf>
    <xf numFmtId="0" fontId="2" fillId="0" borderId="18" xfId="1" applyFont="1" applyBorder="1" applyAlignment="1">
      <alignment horizontal="center" wrapText="1"/>
    </xf>
    <xf numFmtId="0" fontId="2" fillId="0" borderId="30" xfId="1" applyFont="1" applyBorder="1" applyAlignment="1">
      <alignment horizontal="center" wrapText="1"/>
    </xf>
    <xf numFmtId="0" fontId="2" fillId="0" borderId="21" xfId="1" applyFont="1" applyBorder="1" applyAlignment="1">
      <alignment horizontal="center" wrapText="1"/>
    </xf>
    <xf numFmtId="0" fontId="2" fillId="0" borderId="23" xfId="1" applyFont="1" applyBorder="1" applyAlignment="1">
      <alignment horizontal="center" wrapText="1"/>
    </xf>
    <xf numFmtId="0" fontId="2" fillId="0" borderId="24" xfId="1" applyFont="1" applyBorder="1" applyAlignment="1">
      <alignment horizontal="center" wrapText="1"/>
    </xf>
    <xf numFmtId="0" fontId="3" fillId="0" borderId="16" xfId="1" applyFont="1" applyBorder="1" applyAlignment="1">
      <alignment vertical="top" wrapText="1"/>
    </xf>
    <xf numFmtId="0" fontId="2" fillId="0" borderId="24" xfId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3" fillId="26" borderId="19" xfId="1" applyFont="1" applyFill="1" applyBorder="1" applyAlignment="1">
      <alignment horizontal="center" vertical="center" textRotation="90" wrapText="1"/>
    </xf>
    <xf numFmtId="0" fontId="3" fillId="26" borderId="24" xfId="1" applyFont="1" applyFill="1" applyBorder="1" applyAlignment="1">
      <alignment horizontal="center" vertical="center" textRotation="90" wrapText="1"/>
    </xf>
    <xf numFmtId="0" fontId="3" fillId="26" borderId="18" xfId="1" applyFont="1" applyFill="1" applyBorder="1" applyAlignment="1">
      <alignment horizontal="center" vertical="center" textRotation="90" wrapText="1"/>
    </xf>
    <xf numFmtId="0" fontId="3" fillId="26" borderId="13" xfId="1" applyFont="1" applyFill="1" applyBorder="1" applyAlignment="1">
      <alignment horizontal="center" wrapText="1"/>
    </xf>
    <xf numFmtId="0" fontId="3" fillId="26" borderId="14" xfId="1" applyFont="1" applyFill="1" applyBorder="1" applyAlignment="1">
      <alignment horizontal="center" wrapText="1"/>
    </xf>
    <xf numFmtId="0" fontId="2" fillId="0" borderId="19" xfId="1" applyFont="1" applyBorder="1" applyAlignment="1">
      <alignment wrapText="1"/>
    </xf>
    <xf numFmtId="0" fontId="2" fillId="0" borderId="24" xfId="1" applyFont="1" applyBorder="1" applyAlignment="1">
      <alignment wrapText="1"/>
    </xf>
    <xf numFmtId="0" fontId="2" fillId="0" borderId="18" xfId="1" applyFont="1" applyBorder="1" applyAlignment="1">
      <alignment wrapText="1"/>
    </xf>
    <xf numFmtId="0" fontId="2" fillId="0" borderId="19" xfId="1" applyFont="1" applyBorder="1" applyAlignment="1">
      <alignment horizontal="center" wrapText="1"/>
    </xf>
    <xf numFmtId="0" fontId="2" fillId="0" borderId="18" xfId="1" applyFont="1" applyBorder="1" applyAlignment="1">
      <alignment horizontal="center" wrapText="1"/>
    </xf>
    <xf numFmtId="0" fontId="3" fillId="26" borderId="17" xfId="1" applyFont="1" applyFill="1" applyBorder="1" applyAlignment="1">
      <alignment horizontal="center" wrapText="1"/>
    </xf>
    <xf numFmtId="0" fontId="3" fillId="26" borderId="26" xfId="1" applyFont="1" applyFill="1" applyBorder="1" applyAlignment="1">
      <alignment horizontal="center" wrapText="1"/>
    </xf>
    <xf numFmtId="0" fontId="3" fillId="26" borderId="27" xfId="1" applyFont="1" applyFill="1" applyBorder="1" applyAlignment="1">
      <alignment horizontal="center" vertical="center" wrapText="1"/>
    </xf>
    <xf numFmtId="0" fontId="3" fillId="26" borderId="20" xfId="1" applyFont="1" applyFill="1" applyBorder="1" applyAlignment="1">
      <alignment horizontal="center" vertical="center" wrapText="1"/>
    </xf>
    <xf numFmtId="0" fontId="3" fillId="26" borderId="21" xfId="1" applyFont="1" applyFill="1" applyBorder="1" applyAlignment="1">
      <alignment horizontal="center" vertical="center" wrapText="1"/>
    </xf>
    <xf numFmtId="0" fontId="3" fillId="26" borderId="30" xfId="1" applyFont="1" applyFill="1" applyBorder="1" applyAlignment="1">
      <alignment horizontal="center" vertical="center" wrapText="1"/>
    </xf>
    <xf numFmtId="0" fontId="3" fillId="26" borderId="22" xfId="1" applyFont="1" applyFill="1" applyBorder="1" applyAlignment="1">
      <alignment horizontal="center" vertical="center" wrapText="1"/>
    </xf>
    <xf numFmtId="0" fontId="3" fillId="26" borderId="23" xfId="1" applyFont="1" applyFill="1" applyBorder="1" applyAlignment="1">
      <alignment horizontal="center" vertical="center" wrapText="1"/>
    </xf>
    <xf numFmtId="0" fontId="1" fillId="0" borderId="27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wrapText="1"/>
    </xf>
    <xf numFmtId="0" fontId="2" fillId="0" borderId="28" xfId="1" applyFont="1" applyBorder="1" applyAlignment="1">
      <alignment horizontal="center" wrapText="1"/>
    </xf>
    <xf numFmtId="0" fontId="2" fillId="0" borderId="29" xfId="1" applyFont="1" applyBorder="1" applyAlignment="1">
      <alignment horizontal="center" wrapText="1"/>
    </xf>
    <xf numFmtId="0" fontId="1" fillId="0" borderId="30" xfId="1" applyFont="1" applyBorder="1" applyAlignment="1">
      <alignment horizontal="center" wrapText="1"/>
    </xf>
    <xf numFmtId="0" fontId="2" fillId="0" borderId="31" xfId="1" applyFont="1" applyBorder="1" applyAlignment="1">
      <alignment horizontal="center" wrapText="1"/>
    </xf>
    <xf numFmtId="0" fontId="1" fillId="0" borderId="32" xfId="1" applyFont="1" applyBorder="1" applyAlignment="1">
      <alignment horizontal="center" wrapText="1"/>
    </xf>
    <xf numFmtId="0" fontId="2" fillId="0" borderId="3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21" xfId="1" applyFont="1" applyBorder="1" applyAlignment="1">
      <alignment horizontal="center" wrapText="1"/>
    </xf>
    <xf numFmtId="0" fontId="2" fillId="0" borderId="23" xfId="1" applyFont="1" applyBorder="1" applyAlignment="1">
      <alignment horizontal="center" wrapText="1"/>
    </xf>
    <xf numFmtId="0" fontId="22" fillId="0" borderId="10" xfId="1" applyFont="1" applyBorder="1" applyAlignment="1">
      <alignment horizontal="center"/>
    </xf>
    <xf numFmtId="0" fontId="3" fillId="24" borderId="11" xfId="1" applyFont="1" applyFill="1" applyBorder="1" applyAlignment="1">
      <alignment horizontal="left" vertical="center" wrapText="1"/>
    </xf>
    <xf numFmtId="0" fontId="3" fillId="24" borderId="12" xfId="1" applyFont="1" applyFill="1" applyBorder="1" applyAlignment="1">
      <alignment horizontal="left" vertical="center" wrapText="1"/>
    </xf>
    <xf numFmtId="0" fontId="3" fillId="25" borderId="11" xfId="1" applyFont="1" applyFill="1" applyBorder="1" applyAlignment="1" applyProtection="1">
      <alignment horizontal="center" vertical="center"/>
      <protection locked="0"/>
    </xf>
    <xf numFmtId="0" fontId="3" fillId="25" borderId="12" xfId="1" applyFont="1" applyFill="1" applyBorder="1" applyAlignment="1" applyProtection="1">
      <alignment horizontal="center" vertical="center"/>
      <protection locked="0"/>
    </xf>
    <xf numFmtId="0" fontId="23" fillId="24" borderId="10" xfId="1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center" wrapText="1"/>
    </xf>
    <xf numFmtId="0" fontId="2" fillId="0" borderId="13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43"/>
    <cellStyle name="Normal 3" xfId="1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view="pageBreakPreview" zoomScale="120" zoomScaleNormal="70" zoomScaleSheetLayoutView="120" workbookViewId="0">
      <selection activeCell="G2" sqref="G2:H2"/>
    </sheetView>
  </sheetViews>
  <sheetFormatPr defaultRowHeight="15" x14ac:dyDescent="0.25"/>
  <cols>
    <col min="1" max="1" width="15.28515625" customWidth="1"/>
    <col min="2" max="2" width="38.28515625" customWidth="1"/>
    <col min="3" max="3" width="14" customWidth="1"/>
    <col min="4" max="4" width="16.5703125" customWidth="1"/>
    <col min="5" max="5" width="14.5703125" customWidth="1"/>
    <col min="6" max="6" width="14" customWidth="1"/>
    <col min="7" max="7" width="14.7109375" customWidth="1"/>
    <col min="8" max="8" width="14.28515625" customWidth="1"/>
    <col min="9" max="9" width="10.7109375" customWidth="1"/>
  </cols>
  <sheetData>
    <row r="1" spans="1:11" ht="30" x14ac:dyDescent="0.4">
      <c r="A1" s="87" t="s">
        <v>51</v>
      </c>
      <c r="B1" s="87"/>
      <c r="C1" s="87"/>
      <c r="D1" s="87"/>
      <c r="E1" s="87"/>
      <c r="F1" s="87"/>
      <c r="G1" s="87"/>
      <c r="H1" s="87"/>
      <c r="I1" s="1"/>
      <c r="J1" s="1"/>
      <c r="K1" s="1"/>
    </row>
    <row r="2" spans="1:11" ht="67.7" customHeight="1" x14ac:dyDescent="0.25">
      <c r="A2" s="88" t="s">
        <v>62</v>
      </c>
      <c r="B2" s="89"/>
      <c r="C2" s="44" t="s">
        <v>55</v>
      </c>
      <c r="D2" s="90"/>
      <c r="E2" s="91"/>
      <c r="F2" s="43" t="s">
        <v>0</v>
      </c>
      <c r="G2" s="90"/>
      <c r="H2" s="91"/>
      <c r="I2" s="1"/>
      <c r="J2" s="1"/>
      <c r="K2" s="1"/>
    </row>
    <row r="3" spans="1:11" ht="26.25" thickBot="1" x14ac:dyDescent="0.3">
      <c r="A3" s="92" t="s">
        <v>1</v>
      </c>
      <c r="B3" s="92"/>
      <c r="C3" s="92"/>
      <c r="D3" s="92"/>
      <c r="E3" s="92"/>
      <c r="F3" s="92"/>
      <c r="G3" s="3" t="s">
        <v>2</v>
      </c>
      <c r="H3" s="3" t="s">
        <v>3</v>
      </c>
      <c r="I3" s="10"/>
      <c r="J3" s="4"/>
      <c r="K3" s="4"/>
    </row>
    <row r="4" spans="1:11" ht="15.75" customHeight="1" thickBot="1" x14ac:dyDescent="0.3">
      <c r="A4" s="56" t="s">
        <v>49</v>
      </c>
      <c r="B4" s="59" t="s">
        <v>4</v>
      </c>
      <c r="C4" s="59"/>
      <c r="D4" s="59"/>
      <c r="E4" s="59"/>
      <c r="F4" s="59"/>
      <c r="G4" s="59"/>
      <c r="H4" s="60"/>
      <c r="I4" s="10"/>
      <c r="J4" s="8"/>
      <c r="K4" s="8"/>
    </row>
    <row r="5" spans="1:11" ht="15.75" thickBot="1" x14ac:dyDescent="0.3">
      <c r="A5" s="57"/>
      <c r="B5" s="11" t="s">
        <v>5</v>
      </c>
      <c r="C5" s="93" t="s">
        <v>6</v>
      </c>
      <c r="D5" s="94"/>
      <c r="E5" s="94"/>
      <c r="F5" s="94"/>
      <c r="G5" s="94"/>
      <c r="H5" s="95"/>
      <c r="I5" s="10"/>
      <c r="J5" s="8"/>
      <c r="K5" s="8"/>
    </row>
    <row r="6" spans="1:11" ht="15.75" thickBot="1" x14ac:dyDescent="0.3">
      <c r="A6" s="57"/>
      <c r="B6" s="48" t="s">
        <v>7</v>
      </c>
      <c r="C6" s="93" t="s">
        <v>44</v>
      </c>
      <c r="D6" s="94"/>
      <c r="E6" s="94"/>
      <c r="F6" s="94"/>
      <c r="G6" s="94"/>
      <c r="H6" s="95"/>
      <c r="I6" s="10"/>
      <c r="J6" s="2"/>
      <c r="K6" s="2"/>
    </row>
    <row r="7" spans="1:11" ht="26.25" x14ac:dyDescent="0.25">
      <c r="A7" s="57"/>
      <c r="B7" s="27" t="s">
        <v>8</v>
      </c>
      <c r="C7" s="29"/>
      <c r="D7" s="12" t="s">
        <v>9</v>
      </c>
      <c r="E7" s="47" t="s">
        <v>7</v>
      </c>
      <c r="F7" s="50"/>
      <c r="G7" s="64"/>
      <c r="H7" s="50" t="s">
        <v>10</v>
      </c>
      <c r="I7" s="10"/>
      <c r="J7" s="2"/>
      <c r="K7" s="2"/>
    </row>
    <row r="8" spans="1:11" ht="15.75" thickBot="1" x14ac:dyDescent="0.3">
      <c r="A8" s="57"/>
      <c r="B8" s="28"/>
      <c r="C8" s="30"/>
      <c r="D8" s="13" t="s">
        <v>11</v>
      </c>
      <c r="E8" s="48" t="s">
        <v>42</v>
      </c>
      <c r="F8" s="51"/>
      <c r="G8" s="65"/>
      <c r="H8" s="51" t="s">
        <v>43</v>
      </c>
      <c r="I8" s="10"/>
      <c r="J8" s="2"/>
      <c r="K8" s="2"/>
    </row>
    <row r="9" spans="1:11" ht="30.75" customHeight="1" thickBot="1" x14ac:dyDescent="0.3">
      <c r="A9" s="57"/>
      <c r="B9" s="37" t="s">
        <v>53</v>
      </c>
      <c r="C9" s="25"/>
      <c r="D9" s="45">
        <v>10</v>
      </c>
      <c r="E9" s="46">
        <v>20</v>
      </c>
      <c r="F9" s="25"/>
      <c r="G9" s="41"/>
      <c r="H9" s="26">
        <f>SUM(D9:E9)</f>
        <v>30</v>
      </c>
      <c r="I9" s="10"/>
      <c r="J9" s="2"/>
      <c r="K9" s="2"/>
    </row>
    <row r="10" spans="1:11" ht="30.75" customHeight="1" thickBot="1" x14ac:dyDescent="0.3">
      <c r="A10" s="57"/>
      <c r="B10" s="37" t="s">
        <v>54</v>
      </c>
      <c r="C10" s="25"/>
      <c r="D10" s="45">
        <v>10</v>
      </c>
      <c r="E10" s="46">
        <v>20</v>
      </c>
      <c r="F10" s="40"/>
      <c r="G10" s="42"/>
      <c r="H10" s="26">
        <f>SUM(D10:E10)</f>
        <v>30</v>
      </c>
      <c r="I10" s="10"/>
      <c r="J10" s="2"/>
      <c r="K10" s="2"/>
    </row>
    <row r="11" spans="1:11" ht="31.7" customHeight="1" thickBot="1" x14ac:dyDescent="0.3">
      <c r="A11" s="57"/>
      <c r="B11" s="38" t="s">
        <v>63</v>
      </c>
      <c r="C11" s="15"/>
      <c r="D11" s="45">
        <v>10</v>
      </c>
      <c r="E11" s="46">
        <v>20</v>
      </c>
      <c r="F11" s="39"/>
      <c r="G11" s="16"/>
      <c r="H11" s="26">
        <f>SUM(D11:E11)</f>
        <v>30</v>
      </c>
      <c r="I11" s="10"/>
      <c r="J11" s="2"/>
      <c r="K11" s="2"/>
    </row>
    <row r="12" spans="1:11" ht="31.7" customHeight="1" thickBot="1" x14ac:dyDescent="0.3">
      <c r="A12" s="57"/>
      <c r="B12" s="53"/>
      <c r="C12" s="15"/>
      <c r="D12" s="45"/>
      <c r="E12" s="46"/>
      <c r="F12" s="39"/>
      <c r="G12" s="16"/>
      <c r="H12" s="26">
        <f>SUM(D12:E12)</f>
        <v>0</v>
      </c>
      <c r="I12" s="10"/>
      <c r="J12" s="2"/>
      <c r="K12" s="2"/>
    </row>
    <row r="13" spans="1:11" ht="15.75" thickBot="1" x14ac:dyDescent="0.3">
      <c r="A13" s="57"/>
      <c r="B13" s="18"/>
      <c r="C13" s="15"/>
      <c r="D13" s="16"/>
      <c r="E13" s="17"/>
      <c r="F13" s="15"/>
      <c r="G13" s="19" t="s">
        <v>12</v>
      </c>
      <c r="H13" s="24">
        <f>SUM(H9:H12)</f>
        <v>90</v>
      </c>
      <c r="I13" s="10"/>
      <c r="J13" s="2"/>
      <c r="K13" s="2"/>
    </row>
    <row r="14" spans="1:11" ht="15.75" thickBot="1" x14ac:dyDescent="0.3">
      <c r="A14" s="58"/>
      <c r="B14" s="14"/>
      <c r="C14" s="15"/>
      <c r="D14" s="16"/>
      <c r="E14" s="17"/>
      <c r="F14" s="15"/>
      <c r="G14" s="19" t="s">
        <v>13</v>
      </c>
      <c r="H14" s="20"/>
      <c r="I14" s="34">
        <f>AVERAGE(H13/3)</f>
        <v>30</v>
      </c>
      <c r="J14" s="2"/>
      <c r="K14" s="2"/>
    </row>
    <row r="15" spans="1:11" ht="15.75" thickBot="1" x14ac:dyDescent="0.3">
      <c r="A15" s="56" t="s">
        <v>60</v>
      </c>
      <c r="B15" s="59" t="s">
        <v>14</v>
      </c>
      <c r="C15" s="59"/>
      <c r="D15" s="59"/>
      <c r="E15" s="59"/>
      <c r="F15" s="59"/>
      <c r="G15" s="59"/>
      <c r="H15" s="60"/>
      <c r="I15" s="10"/>
      <c r="J15" s="2"/>
      <c r="K15" s="2"/>
    </row>
    <row r="16" spans="1:11" ht="54.95" customHeight="1" x14ac:dyDescent="0.25">
      <c r="A16" s="57"/>
      <c r="B16" s="24" t="s">
        <v>15</v>
      </c>
      <c r="C16" s="77" t="s">
        <v>16</v>
      </c>
      <c r="D16" s="78"/>
      <c r="E16" s="79" t="s">
        <v>17</v>
      </c>
      <c r="F16" s="78"/>
      <c r="G16" s="79" t="s">
        <v>18</v>
      </c>
      <c r="H16" s="78"/>
      <c r="I16" s="33"/>
      <c r="J16" s="2"/>
      <c r="K16" s="2"/>
    </row>
    <row r="17" spans="1:10" ht="19.5" customHeight="1" thickBot="1" x14ac:dyDescent="0.3">
      <c r="A17" s="57"/>
      <c r="B17" s="51" t="s">
        <v>19</v>
      </c>
      <c r="C17" s="80" t="s">
        <v>20</v>
      </c>
      <c r="D17" s="81"/>
      <c r="E17" s="84" t="s">
        <v>21</v>
      </c>
      <c r="F17" s="81"/>
      <c r="G17" s="84" t="s">
        <v>22</v>
      </c>
      <c r="H17" s="81"/>
      <c r="I17" s="10"/>
      <c r="J17" s="2"/>
    </row>
    <row r="18" spans="1:10" ht="32.25" customHeight="1" x14ac:dyDescent="0.25">
      <c r="A18" s="57"/>
      <c r="B18" s="24" t="s">
        <v>23</v>
      </c>
      <c r="C18" s="77" t="s">
        <v>16</v>
      </c>
      <c r="D18" s="78"/>
      <c r="E18" s="79" t="s">
        <v>17</v>
      </c>
      <c r="F18" s="78"/>
      <c r="G18" s="79" t="s">
        <v>18</v>
      </c>
      <c r="H18" s="78"/>
      <c r="I18" s="33"/>
      <c r="J18" s="2"/>
    </row>
    <row r="19" spans="1:10" ht="15.75" thickBot="1" x14ac:dyDescent="0.3">
      <c r="A19" s="57"/>
      <c r="B19" s="51" t="s">
        <v>19</v>
      </c>
      <c r="C19" s="83" t="s">
        <v>20</v>
      </c>
      <c r="D19" s="81"/>
      <c r="E19" s="84" t="s">
        <v>21</v>
      </c>
      <c r="F19" s="81"/>
      <c r="G19" s="84" t="s">
        <v>22</v>
      </c>
      <c r="H19" s="81"/>
      <c r="I19" s="10"/>
      <c r="J19" s="2"/>
    </row>
    <row r="20" spans="1:10" ht="26.25" customHeight="1" x14ac:dyDescent="0.25">
      <c r="A20" s="57"/>
      <c r="B20" s="85" t="s">
        <v>39</v>
      </c>
      <c r="C20" s="77" t="s">
        <v>16</v>
      </c>
      <c r="D20" s="78"/>
      <c r="E20" s="79" t="s">
        <v>17</v>
      </c>
      <c r="F20" s="78"/>
      <c r="G20" s="79" t="s">
        <v>18</v>
      </c>
      <c r="H20" s="78"/>
      <c r="I20" s="33"/>
      <c r="J20" s="2"/>
    </row>
    <row r="21" spans="1:10" ht="25.5" customHeight="1" thickBot="1" x14ac:dyDescent="0.3">
      <c r="A21" s="57"/>
      <c r="B21" s="86"/>
      <c r="C21" s="83" t="s">
        <v>20</v>
      </c>
      <c r="D21" s="81"/>
      <c r="E21" s="84" t="s">
        <v>21</v>
      </c>
      <c r="F21" s="81"/>
      <c r="G21" s="84" t="s">
        <v>22</v>
      </c>
      <c r="H21" s="81"/>
      <c r="I21" s="10"/>
      <c r="J21" s="2"/>
    </row>
    <row r="22" spans="1:10" ht="36" customHeight="1" x14ac:dyDescent="0.25">
      <c r="A22" s="57"/>
      <c r="B22" s="24" t="s">
        <v>38</v>
      </c>
      <c r="C22" s="77" t="s">
        <v>16</v>
      </c>
      <c r="D22" s="78"/>
      <c r="E22" s="79" t="s">
        <v>17</v>
      </c>
      <c r="F22" s="78"/>
      <c r="G22" s="79" t="s">
        <v>24</v>
      </c>
      <c r="H22" s="78"/>
      <c r="I22" s="33"/>
      <c r="J22" s="2"/>
    </row>
    <row r="23" spans="1:10" ht="23.25" customHeight="1" thickBot="1" x14ac:dyDescent="0.3">
      <c r="A23" s="58"/>
      <c r="B23" s="51" t="s">
        <v>37</v>
      </c>
      <c r="C23" s="80" t="s">
        <v>37</v>
      </c>
      <c r="D23" s="81"/>
      <c r="E23" s="82" t="s">
        <v>64</v>
      </c>
      <c r="F23" s="81"/>
      <c r="G23" s="82" t="s">
        <v>22</v>
      </c>
      <c r="H23" s="81"/>
      <c r="I23" s="10"/>
      <c r="J23" s="2"/>
    </row>
    <row r="24" spans="1:10" x14ac:dyDescent="0.25">
      <c r="A24" s="56" t="str">
        <f>B24</f>
        <v>Past Experience 20 Points</v>
      </c>
      <c r="B24" s="68" t="s">
        <v>61</v>
      </c>
      <c r="C24" s="69"/>
      <c r="D24" s="69"/>
      <c r="E24" s="69"/>
      <c r="F24" s="69"/>
      <c r="G24" s="69"/>
      <c r="H24" s="70"/>
      <c r="I24" s="1"/>
      <c r="J24" s="1"/>
    </row>
    <row r="25" spans="1:10" ht="13.15" customHeight="1" thickBot="1" x14ac:dyDescent="0.3">
      <c r="A25" s="57"/>
      <c r="B25" s="71"/>
      <c r="C25" s="72"/>
      <c r="D25" s="72"/>
      <c r="E25" s="72"/>
      <c r="F25" s="72"/>
      <c r="G25" s="72"/>
      <c r="H25" s="73"/>
      <c r="I25" s="1"/>
      <c r="J25" s="1"/>
    </row>
    <row r="26" spans="1:10" ht="33.75" customHeight="1" thickBot="1" x14ac:dyDescent="0.3">
      <c r="A26" s="57"/>
      <c r="B26" s="50" t="s">
        <v>56</v>
      </c>
      <c r="C26" s="74" t="s">
        <v>65</v>
      </c>
      <c r="D26" s="75"/>
      <c r="E26" s="76" t="s">
        <v>58</v>
      </c>
      <c r="F26" s="75"/>
      <c r="G26" s="76" t="s">
        <v>59</v>
      </c>
      <c r="H26" s="75"/>
      <c r="I26" s="33"/>
    </row>
    <row r="27" spans="1:10" ht="39.75" customHeight="1" thickBot="1" x14ac:dyDescent="0.3">
      <c r="A27" s="58"/>
      <c r="B27" s="51" t="s">
        <v>57</v>
      </c>
      <c r="C27" s="74" t="s">
        <v>65</v>
      </c>
      <c r="D27" s="75"/>
      <c r="E27" s="76" t="s">
        <v>58</v>
      </c>
      <c r="F27" s="75"/>
      <c r="G27" s="76" t="s">
        <v>59</v>
      </c>
      <c r="H27" s="75"/>
      <c r="I27" s="33"/>
    </row>
    <row r="28" spans="1:10" ht="15.75" customHeight="1" thickBot="1" x14ac:dyDescent="0.3">
      <c r="A28" s="56" t="s">
        <v>45</v>
      </c>
      <c r="B28" s="59" t="s">
        <v>25</v>
      </c>
      <c r="C28" s="59"/>
      <c r="D28" s="59"/>
      <c r="E28" s="59"/>
      <c r="F28" s="59"/>
      <c r="G28" s="59"/>
      <c r="H28" s="60"/>
      <c r="I28" s="32"/>
      <c r="J28" s="9"/>
    </row>
    <row r="29" spans="1:10" ht="70.5" customHeight="1" x14ac:dyDescent="0.25">
      <c r="A29" s="57"/>
      <c r="B29" s="52" t="s">
        <v>26</v>
      </c>
      <c r="C29" s="61"/>
      <c r="D29" s="35" t="s">
        <v>27</v>
      </c>
      <c r="E29" s="21" t="s">
        <v>28</v>
      </c>
      <c r="F29" s="21" t="s">
        <v>40</v>
      </c>
      <c r="G29" s="52" t="s">
        <v>41</v>
      </c>
      <c r="H29" s="64"/>
      <c r="I29" s="33"/>
      <c r="J29" s="4"/>
    </row>
    <row r="30" spans="1:10" ht="21" customHeight="1" x14ac:dyDescent="0.25">
      <c r="A30" s="57"/>
      <c r="B30" s="52" t="s">
        <v>46</v>
      </c>
      <c r="C30" s="62"/>
      <c r="D30" s="35" t="s">
        <v>46</v>
      </c>
      <c r="E30" s="21" t="s">
        <v>48</v>
      </c>
      <c r="F30" s="21" t="s">
        <v>47</v>
      </c>
      <c r="G30" s="52" t="s">
        <v>29</v>
      </c>
      <c r="H30" s="54"/>
      <c r="I30" s="6"/>
      <c r="J30" s="7"/>
    </row>
    <row r="31" spans="1:10" ht="15.75" thickBot="1" x14ac:dyDescent="0.3">
      <c r="A31" s="58"/>
      <c r="B31" s="22"/>
      <c r="C31" s="63"/>
      <c r="D31" s="36"/>
      <c r="E31" s="23"/>
      <c r="F31" s="49"/>
      <c r="G31" s="48"/>
      <c r="H31" s="65"/>
      <c r="I31" s="1"/>
      <c r="J31" s="1"/>
    </row>
    <row r="32" spans="1:10" ht="15.75" customHeight="1" thickBot="1" x14ac:dyDescent="0.3">
      <c r="A32" s="56" t="s">
        <v>30</v>
      </c>
      <c r="B32" s="66" t="s">
        <v>31</v>
      </c>
      <c r="C32" s="59"/>
      <c r="D32" s="59"/>
      <c r="E32" s="59"/>
      <c r="F32" s="59"/>
      <c r="G32" s="59"/>
      <c r="H32" s="67"/>
      <c r="I32" s="1"/>
      <c r="J32" s="1"/>
    </row>
    <row r="33" spans="1:10" ht="30" customHeight="1" x14ac:dyDescent="0.25">
      <c r="A33" s="57"/>
      <c r="B33" s="52" t="s">
        <v>32</v>
      </c>
      <c r="C33" s="62" t="s">
        <v>33</v>
      </c>
      <c r="D33" s="62" t="s">
        <v>52</v>
      </c>
      <c r="E33" s="62" t="s">
        <v>50</v>
      </c>
      <c r="F33" s="62" t="s">
        <v>34</v>
      </c>
      <c r="G33" s="54" t="s">
        <v>35</v>
      </c>
      <c r="H33" s="54" t="s">
        <v>36</v>
      </c>
      <c r="I33" s="33"/>
      <c r="J33" s="1"/>
    </row>
    <row r="34" spans="1:10" ht="50.25" customHeight="1" thickBot="1" x14ac:dyDescent="0.3">
      <c r="A34" s="57"/>
      <c r="B34" s="48" t="s">
        <v>37</v>
      </c>
      <c r="C34" s="63"/>
      <c r="D34" s="63"/>
      <c r="E34" s="63"/>
      <c r="F34" s="55"/>
      <c r="G34" s="55"/>
      <c r="H34" s="55"/>
      <c r="I34" s="1"/>
      <c r="J34" s="1"/>
    </row>
    <row r="35" spans="1:10" x14ac:dyDescent="0.25">
      <c r="A35" s="2"/>
      <c r="B35" s="2"/>
      <c r="C35" s="1"/>
      <c r="D35" s="2"/>
      <c r="E35" s="1"/>
      <c r="F35" s="1"/>
      <c r="G35" s="1"/>
      <c r="H35" s="31" t="s">
        <v>12</v>
      </c>
      <c r="I35" s="34">
        <f>SUM(I14:I34)</f>
        <v>30</v>
      </c>
    </row>
    <row r="36" spans="1:10" x14ac:dyDescent="0.25">
      <c r="A36" s="2"/>
      <c r="B36" s="2"/>
      <c r="C36" s="1"/>
      <c r="D36" s="1"/>
      <c r="E36" s="1"/>
      <c r="F36" s="1"/>
      <c r="G36" s="1"/>
      <c r="H36" s="1"/>
      <c r="I36" s="1"/>
    </row>
    <row r="37" spans="1:10" x14ac:dyDescent="0.25">
      <c r="A37" s="2"/>
      <c r="B37" s="2"/>
      <c r="C37" s="1"/>
      <c r="D37" s="1"/>
      <c r="E37" s="2"/>
      <c r="F37" s="2"/>
      <c r="G37" s="1"/>
      <c r="H37" s="1"/>
      <c r="I37" s="1"/>
    </row>
    <row r="38" spans="1:10" x14ac:dyDescent="0.25">
      <c r="A38" s="2"/>
      <c r="B38" s="2"/>
      <c r="C38" s="1"/>
      <c r="D38" s="1"/>
      <c r="E38" s="1"/>
      <c r="F38" s="1"/>
      <c r="G38" s="1"/>
      <c r="H38" s="1"/>
      <c r="I38" s="1"/>
    </row>
    <row r="39" spans="1:10" x14ac:dyDescent="0.25">
      <c r="A39" s="2"/>
      <c r="B39" s="2"/>
      <c r="C39" s="1"/>
      <c r="D39" s="1"/>
      <c r="E39" s="1"/>
      <c r="F39" s="1"/>
      <c r="G39" s="1"/>
      <c r="H39" s="1"/>
      <c r="I39" s="1"/>
    </row>
    <row r="40" spans="1:10" x14ac:dyDescent="0.25">
      <c r="A40" s="1"/>
      <c r="B40" s="1"/>
      <c r="C40" s="1"/>
      <c r="D40" s="1"/>
      <c r="E40" s="5"/>
      <c r="F40" s="5"/>
      <c r="G40" s="1"/>
      <c r="H40" s="1"/>
      <c r="I40" s="1"/>
    </row>
  </sheetData>
  <mergeCells count="57">
    <mergeCell ref="A4:A14"/>
    <mergeCell ref="B4:H4"/>
    <mergeCell ref="C5:H5"/>
    <mergeCell ref="C6:H6"/>
    <mergeCell ref="G7:G8"/>
    <mergeCell ref="A1:H1"/>
    <mergeCell ref="A2:B2"/>
    <mergeCell ref="D2:E2"/>
    <mergeCell ref="G2:H2"/>
    <mergeCell ref="A3:F3"/>
    <mergeCell ref="A15:A23"/>
    <mergeCell ref="B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B20:B21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A24:A27"/>
    <mergeCell ref="B24:H25"/>
    <mergeCell ref="C26:D26"/>
    <mergeCell ref="E26:F26"/>
    <mergeCell ref="G26:H26"/>
    <mergeCell ref="C27:D27"/>
    <mergeCell ref="E27:F27"/>
    <mergeCell ref="G27:H27"/>
    <mergeCell ref="G33:G34"/>
    <mergeCell ref="H33:H34"/>
    <mergeCell ref="A28:A31"/>
    <mergeCell ref="B28:H28"/>
    <mergeCell ref="C29:C31"/>
    <mergeCell ref="H29:H31"/>
    <mergeCell ref="A32:A34"/>
    <mergeCell ref="B32:H32"/>
    <mergeCell ref="C33:C34"/>
    <mergeCell ref="D33:D34"/>
    <mergeCell ref="E33:E34"/>
    <mergeCell ref="F33:F34"/>
  </mergeCells>
  <pageMargins left="0.22" right="0.16" top="0.54" bottom="0.44" header="0.3" footer="0.3"/>
  <pageSetup scale="67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EV5DVUR6RRZR-1275146407-36152</_dlc_DocId>
    <_dlc_DocIdUrl xmlns="53dbc0f4-2d3d-44b3-9905-25b4807b1361">
      <Url>http://finance/supply/pba/_layouts/15/DocIdRedir.aspx?ID=EV5DVUR6RRZR-1275146407-36152</Url>
      <Description>EV5DVUR6RRZR-1275146407-36152</Description>
    </_dlc_DocIdUrl>
    <Document_x0020_Type xmlns="b3fec781-62d2-4f50-9b0f-56b6ddda0866" xsi:nil="true"/>
    <contract_x0020_document xmlns="c0086056-5044-4a33-b29f-c75672ab2bba">false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1042</Spec_x0020__x0023_>
    <EmailSubject xmlns="http://schemas.microsoft.com/sharepoint/v3" xsi:nil="true"/>
    <Spec_x0020__x0023_ xmlns="b3fec781-62d2-4f50-9b0f-56b6ddda0866">003-20</Spec_x0020__x0023_>
    <Doc_x0020_Type xmlns="c0086056-5044-4a33-b29f-c75672ab2bba">Evaluation Matrix Form as Solicited</Doc_x0020_Type>
    <S_Year xmlns="c0086056-5044-4a33-b29f-c75672ab2bba">2019</S_Year>
    <EmailCc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6e7617f61bbf5b149b0478a5760de1bf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4815d8c0281804a166a372eba0532c17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3E5B04-D0E0-4FD4-8DD4-CDD9A89985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B98D3C-16B4-4535-946F-51F509BDDCC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15B89EE-771F-461B-9949-A68A73B70051}">
  <ds:schemaRefs>
    <ds:schemaRef ds:uri="http://purl.org/dc/dcmitype/"/>
    <ds:schemaRef ds:uri="c0086056-5044-4a33-b29f-c75672ab2bba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a6a118c7-e855-4f4e-b8ad-80e33b796d81"/>
    <ds:schemaRef ds:uri="af23f7e8-60b8-4754-8d26-933e50c84a94"/>
    <ds:schemaRef ds:uri="53dbc0f4-2d3d-44b3-9905-25b4807b1361"/>
    <ds:schemaRef ds:uri="http://purl.org/dc/terms/"/>
    <ds:schemaRef ds:uri="http://schemas.microsoft.com/sharepoint/v4"/>
    <ds:schemaRef ds:uri="b3fec781-62d2-4f50-9b0f-56b6ddda0866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C3CFD33-BC0F-4D22-84FC-599D17EAB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</vt:lpstr>
      <vt:lpstr>ASSET!Print_Area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goodjc</dc:creator>
  <cp:lastModifiedBy>JEA User</cp:lastModifiedBy>
  <cp:lastPrinted>2019-01-30T14:25:11Z</cp:lastPrinted>
  <dcterms:created xsi:type="dcterms:W3CDTF">2011-08-31T14:21:03Z</dcterms:created>
  <dcterms:modified xsi:type="dcterms:W3CDTF">2019-10-18T14:19:18Z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_dlc_DocIdItemGuid">
    <vt:lpwstr>73a20c8e-837a-4ee7-bd01-ef980cb9a16c</vt:lpwstr>
  </property>
  <property fmtid="{D5CDD505-2E9C-101B-9397-08002B2CF9AE}" pid="6" name="Order">
    <vt:r8>835900</vt:r8>
  </property>
  <property fmtid="{D5CDD505-2E9C-101B-9397-08002B2CF9AE}" pid="7" name="WorkflowChangePath">
    <vt:lpwstr>61d9574a-9c99-4df8-81a6-c4c1a4d372d7,6;61d9574a-9c99-4df8-81a6-c4c1a4d372d7,6;61d9574a-9c99-4df8-81a6-c4c1a4d372d7,8;61d9574a-9c99-4df8-81a6-c4c1a4d372d7,8;</vt:lpwstr>
  </property>
</Properties>
</file>